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9720" windowHeight="7320"/>
  </bookViews>
  <sheets>
    <sheet name="ЛОТ 1" sheetId="3" r:id="rId1"/>
  </sheets>
  <definedNames>
    <definedName name="_Hlk289950289" localSheetId="0">'ЛОТ 1'!#REF!</definedName>
    <definedName name="_xlnm.Print_Area" localSheetId="0">'ЛОТ 1'!$A$1:$N$34</definedName>
  </definedNames>
  <calcPr calcId="144525"/>
</workbook>
</file>

<file path=xl/calcChain.xml><?xml version="1.0" encoding="utf-8"?>
<calcChain xmlns="http://schemas.openxmlformats.org/spreadsheetml/2006/main">
  <c r="M23" i="3" l="1"/>
  <c r="S21" i="3"/>
  <c r="S20" i="3"/>
  <c r="N19" i="3"/>
  <c r="Q19" i="3"/>
  <c r="Q18" i="3"/>
  <c r="N18" i="3"/>
  <c r="N20" i="3"/>
  <c r="N21" i="3"/>
  <c r="N16" i="3"/>
  <c r="N17" i="3"/>
  <c r="N15" i="3"/>
  <c r="R16" i="3"/>
  <c r="R17" i="3"/>
  <c r="R15" i="3"/>
  <c r="F23" i="3" l="1"/>
  <c r="N23" i="3"/>
</calcChain>
</file>

<file path=xl/sharedStrings.xml><?xml version="1.0" encoding="utf-8"?>
<sst xmlns="http://schemas.openxmlformats.org/spreadsheetml/2006/main" count="41" uniqueCount="41">
  <si>
    <t>Извещение</t>
  </si>
  <si>
    <t xml:space="preserve">о проведении открытого конкурса по отбору управляющей организации для управления многоквартирными домами, </t>
  </si>
  <si>
    <t>расположенными на территории городского округа Октябрьск</t>
  </si>
  <si>
    <r>
      <t>Основание проведения конкурса</t>
    </r>
    <r>
      <rPr>
        <sz val="11"/>
        <rFont val="Times New Roman"/>
        <family val="1"/>
        <charset val="204"/>
      </rPr>
      <t>: реализация Жилищного кодекса РФ, постановления Правительства РФ «О порядке проведения органом местного самоуправления открытого конкурса  по отбору управляющей организации для управления многоквартирным домом» от 06.02.2006г. № 75.</t>
    </r>
  </si>
  <si>
    <r>
      <t xml:space="preserve">Организатор конкурса: </t>
    </r>
    <r>
      <rPr>
        <b/>
        <sz val="11"/>
        <rFont val="Times New Roman"/>
        <family val="1"/>
        <charset val="204"/>
      </rPr>
      <t>МКУ г.о.Октябрьск «Управление по вопросам ЖКХ, энергетики и функционирования ЕДДС».</t>
    </r>
    <r>
      <rPr>
        <sz val="11"/>
        <rFont val="Times New Roman"/>
        <family val="1"/>
        <charset val="204"/>
      </rPr>
      <t xml:space="preserve"> </t>
    </r>
  </si>
  <si>
    <t>Место нахождения и почтовый адрес: 445240, Самарская область, г. Октябрьск, ул. Ленина, 94, тел. (84646) 2-17-60.</t>
  </si>
  <si>
    <t>E-mail: uprava 63@ mail.ru.</t>
  </si>
  <si>
    <t>Наименование объекта</t>
  </si>
  <si>
    <t>Адрес</t>
  </si>
  <si>
    <t>Год постройки</t>
  </si>
  <si>
    <t>Этажность</t>
  </si>
  <si>
    <t>Количество квартир</t>
  </si>
  <si>
    <t>Площадь помещений</t>
  </si>
  <si>
    <t>Виды благоустройства</t>
  </si>
  <si>
    <t>Серия и тип постройки</t>
  </si>
  <si>
    <r>
      <t>Жилых (м</t>
    </r>
    <r>
      <rPr>
        <b/>
        <vertAlign val="superscript"/>
        <sz val="10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>)</t>
    </r>
  </si>
  <si>
    <r>
      <t>Нежилых(м</t>
    </r>
    <r>
      <rPr>
        <b/>
        <vertAlign val="superscript"/>
        <sz val="10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>)</t>
    </r>
  </si>
  <si>
    <t>Общего пользования</t>
  </si>
  <si>
    <t>Итого</t>
  </si>
  <si>
    <t xml:space="preserve">                                                                                                         Характеристика объекта</t>
  </si>
  <si>
    <t>Контактные лица:</t>
  </si>
  <si>
    <t>Размер обеспечения заявки, руб.(5%)</t>
  </si>
  <si>
    <t>Размер обеспечения заявки на участие в конкурсе:</t>
  </si>
  <si>
    <t>Площадь земельного участка, 
кв.м.</t>
  </si>
  <si>
    <t xml:space="preserve">*(3) -жилые дома имеющие не все виды благоустройства </t>
  </si>
  <si>
    <r>
      <t>Перечень коммунальных услуг:</t>
    </r>
    <r>
      <rPr>
        <sz val="10"/>
        <rFont val="Arial"/>
        <family val="2"/>
        <charset val="204"/>
      </rPr>
      <t xml:space="preserve"> теплоснабжение, водоснабжение,водоотведение,  захоронение ТБО, э/энергия.</t>
    </r>
  </si>
  <si>
    <t>Категория</t>
  </si>
  <si>
    <t>перечисляется на расчетный счет продавца по реквизитам Финансовое управление городского округа Октябрьск (МКУ г.о.Октябрьск «Управление по вопросам ЖКХ, энергетики и функционирования ЕДДС», л/с 938.61.006.0) р/с №40302810922025367805 БИК 043678000 РКЦ   Тольятти г.Тольятти  КБК 93800000000000000180</t>
  </si>
  <si>
    <t>Срок,место,порядок предоставления конкурсной документации: конкурсная документация представляется бесплатно с 27 августа 2019 года по адресу:445240, Самарская область, г.Октябрьск, ул.Ленина,94 МКУ г.о.Октябрьск "Управление по вопросам ЖКХ, энергетики и функционирования ЕДДС" ком.№6, в рабочие дни с 08:00 до до 17:00 часов, перерыв с 12:00 до 13:00 на основании заявления любого заинтересованного лица, поданного в письменной форме, в течение 2-х дней с момента подачи заявления. Кроме того, с конкурсной документацией можно ознакомиться на официальном сайте в сфере информационного обеспечения муниципального заказа г.о. Октябрьск, на котором размещена конкурсная документация. oktyabrskadm.ru и www.torgi.gov.ru</t>
  </si>
  <si>
    <r>
      <t xml:space="preserve">ответственное лицо(по организации и проведению конкурса) - </t>
    </r>
    <r>
      <rPr>
        <sz val="10"/>
        <rFont val="Arial"/>
        <family val="2"/>
        <charset val="204"/>
      </rPr>
      <t>Директор МКУ г.о. Октябрьск "Управление по вопросам ЖКХ, энергетики и функционирования ЕДДС" Курякина Галина Александровна, тел. (84646) 2-17-60.</t>
    </r>
  </si>
  <si>
    <t>ул. Береговая, д.16</t>
  </si>
  <si>
    <t>ул. Береговая, д.18</t>
  </si>
  <si>
    <t>ул. Береговая, д.20</t>
  </si>
  <si>
    <t>ул. Пирогова, д.12</t>
  </si>
  <si>
    <t>ул. Плодовая, д.1</t>
  </si>
  <si>
    <t>ул. Луговая, д. 1</t>
  </si>
  <si>
    <t>ул. Луговая, д. 3</t>
  </si>
  <si>
    <t>Размер платы за содержание и ремонт жилого помещения,                                                     руб./год</t>
  </si>
  <si>
    <t xml:space="preserve"> ЛОТ № 2 объекты конкурса:</t>
  </si>
  <si>
    <r>
      <t xml:space="preserve">Перечень обязательных работ и услуг по содержанию и ремонту: </t>
    </r>
    <r>
      <rPr>
        <sz val="10"/>
        <rFont val="Arial"/>
        <family val="2"/>
        <charset val="204"/>
      </rPr>
      <t xml:space="preserve">Постановление Правительства Российской Федерации от 3 апреля 2013г. №290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</t>
    </r>
  </si>
  <si>
    <t>по лоту № 2 - 9623 (девять тысяч шестьсот двадцать три) рубля 73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</si>
</sst>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0"/>
      <color indexed="12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8" fillId="0" borderId="0" xfId="1" applyAlignment="1" applyProtection="1"/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2" fontId="4" fillId="0" borderId="2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vertical="top" wrapText="1"/>
    </xf>
    <xf numFmtId="2" fontId="5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10" xfId="0" applyBorder="1"/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5" fillId="0" borderId="3" xfId="0" applyFont="1" applyBorder="1" applyAlignment="1">
      <alignment horizontal="left" vertical="top" textRotation="90" wrapText="1"/>
    </xf>
    <xf numFmtId="0" fontId="0" fillId="0" borderId="1" xfId="0" applyBorder="1" applyAlignment="1">
      <alignment horizontal="left" vertical="top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left" wrapText="1"/>
    </xf>
    <xf numFmtId="0" fontId="0" fillId="0" borderId="9" xfId="0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rgiszr@yandex.ru" TargetMode="External"/><Relationship Id="rId2" Type="http://schemas.openxmlformats.org/officeDocument/2006/relationships/hyperlink" Target="mailto:torgiszr@yandex.ru" TargetMode="External"/><Relationship Id="rId1" Type="http://schemas.openxmlformats.org/officeDocument/2006/relationships/hyperlink" Target="mailto:torgiszr@yandex.r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topLeftCell="A14" zoomScaleNormal="100" zoomScaleSheetLayoutView="90" workbookViewId="0">
      <selection activeCell="A27" sqref="A27:N27"/>
    </sheetView>
  </sheetViews>
  <sheetFormatPr defaultRowHeight="12.75" x14ac:dyDescent="0.2"/>
  <cols>
    <col min="1" max="1" width="4.85546875" customWidth="1"/>
    <col min="2" max="2" width="22" customWidth="1"/>
    <col min="4" max="4" width="7.28515625" customWidth="1"/>
    <col min="5" max="5" width="7.42578125" customWidth="1"/>
    <col min="7" max="7" width="8.140625" customWidth="1"/>
    <col min="9" max="9" width="6.85546875" customWidth="1"/>
    <col min="10" max="10" width="7.5703125" customWidth="1"/>
    <col min="11" max="11" width="5.28515625" customWidth="1"/>
    <col min="12" max="12" width="10.140625" customWidth="1"/>
    <col min="13" max="13" width="11.5703125" customWidth="1"/>
    <col min="14" max="14" width="13" customWidth="1"/>
  </cols>
  <sheetData>
    <row r="1" spans="1:29" x14ac:dyDescent="0.2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29" x14ac:dyDescent="0.2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29" x14ac:dyDescent="0.2">
      <c r="A3" s="33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29" ht="14.25" hidden="1" x14ac:dyDescent="0.2">
      <c r="A4" s="1"/>
    </row>
    <row r="5" spans="1:29" ht="49.5" customHeight="1" x14ac:dyDescent="0.25">
      <c r="A5" s="37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4.25" customHeight="1" x14ac:dyDescent="0.25">
      <c r="A6" s="2" t="s">
        <v>4</v>
      </c>
      <c r="P6" s="18">
        <v>3</v>
      </c>
      <c r="Q6" s="18">
        <v>4</v>
      </c>
      <c r="R6" s="18">
        <v>5</v>
      </c>
      <c r="S6" s="18">
        <v>7</v>
      </c>
    </row>
    <row r="7" spans="1:29" ht="15" x14ac:dyDescent="0.25">
      <c r="A7" s="2" t="s">
        <v>5</v>
      </c>
      <c r="P7" s="18">
        <v>17.57</v>
      </c>
      <c r="Q7" s="18">
        <v>16.48</v>
      </c>
      <c r="R7" s="18">
        <v>13.05</v>
      </c>
      <c r="S7" s="18">
        <v>1.93</v>
      </c>
    </row>
    <row r="8" spans="1:29" x14ac:dyDescent="0.2">
      <c r="A8" s="3" t="s">
        <v>6</v>
      </c>
      <c r="P8" s="18">
        <v>18.329999999999998</v>
      </c>
      <c r="Q8" s="18">
        <v>17.190000000000001</v>
      </c>
      <c r="R8" s="18">
        <v>13.61</v>
      </c>
      <c r="S8" s="18">
        <v>2.0099999999999998</v>
      </c>
    </row>
    <row r="9" spans="1:29" ht="15" hidden="1" x14ac:dyDescent="0.25">
      <c r="A9" s="4"/>
      <c r="P9" s="18"/>
      <c r="Q9" s="18"/>
      <c r="R9" s="18"/>
      <c r="S9" s="18"/>
    </row>
    <row r="10" spans="1:29" ht="20.25" customHeight="1" thickBot="1" x14ac:dyDescent="0.3">
      <c r="A10" s="35" t="s">
        <v>38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P10" s="18"/>
      <c r="Q10" s="18"/>
      <c r="R10" s="18"/>
      <c r="S10" s="18"/>
    </row>
    <row r="11" spans="1:29" ht="16.5" customHeight="1" thickBot="1" x14ac:dyDescent="0.25">
      <c r="A11" s="19" t="s">
        <v>19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/>
    </row>
    <row r="12" spans="1:29" ht="30" customHeight="1" thickBot="1" x14ac:dyDescent="0.25">
      <c r="A12" s="28" t="s">
        <v>7</v>
      </c>
      <c r="B12" s="22" t="s">
        <v>8</v>
      </c>
      <c r="C12" s="22" t="s">
        <v>9</v>
      </c>
      <c r="D12" s="22" t="s">
        <v>10</v>
      </c>
      <c r="E12" s="22" t="s">
        <v>11</v>
      </c>
      <c r="F12" s="24" t="s">
        <v>12</v>
      </c>
      <c r="G12" s="25"/>
      <c r="H12" s="26"/>
      <c r="I12" s="22" t="s">
        <v>13</v>
      </c>
      <c r="J12" s="22" t="s">
        <v>14</v>
      </c>
      <c r="K12" s="22" t="s">
        <v>26</v>
      </c>
      <c r="L12" s="22" t="s">
        <v>23</v>
      </c>
      <c r="M12" s="22" t="s">
        <v>37</v>
      </c>
      <c r="N12" s="22" t="s">
        <v>21</v>
      </c>
    </row>
    <row r="13" spans="1:29" ht="153.75" customHeight="1" thickBot="1" x14ac:dyDescent="0.25">
      <c r="A13" s="29"/>
      <c r="B13" s="23"/>
      <c r="C13" s="23"/>
      <c r="D13" s="23"/>
      <c r="E13" s="23"/>
      <c r="F13" s="15" t="s">
        <v>15</v>
      </c>
      <c r="G13" s="15" t="s">
        <v>16</v>
      </c>
      <c r="H13" s="15" t="s">
        <v>17</v>
      </c>
      <c r="I13" s="23"/>
      <c r="J13" s="23"/>
      <c r="K13" s="23"/>
      <c r="L13" s="23"/>
      <c r="M13" s="30"/>
      <c r="N13" s="30"/>
    </row>
    <row r="14" spans="1:29" ht="13.5" thickBot="1" x14ac:dyDescent="0.25">
      <c r="A14" s="5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</row>
    <row r="15" spans="1:29" ht="18.75" customHeight="1" thickBot="1" x14ac:dyDescent="0.25">
      <c r="A15" s="16">
        <v>1</v>
      </c>
      <c r="B15" s="7" t="s">
        <v>30</v>
      </c>
      <c r="C15" s="7">
        <v>1972</v>
      </c>
      <c r="D15" s="8">
        <v>1</v>
      </c>
      <c r="E15" s="8">
        <v>2</v>
      </c>
      <c r="F15" s="12">
        <v>82.9</v>
      </c>
      <c r="G15" s="13"/>
      <c r="H15" s="13"/>
      <c r="I15" s="8"/>
      <c r="J15" s="7"/>
      <c r="K15" s="17">
        <v>5</v>
      </c>
      <c r="L15" s="13"/>
      <c r="M15" s="13">
        <v>13260.683999999999</v>
      </c>
      <c r="N15" s="13">
        <f>M15*5%</f>
        <v>663.03420000000006</v>
      </c>
      <c r="R15">
        <f>(F15*$R$7*6)+(F15*$R$8*6)</f>
        <v>13260.683999999999</v>
      </c>
    </row>
    <row r="16" spans="1:29" ht="18.75" customHeight="1" thickBot="1" x14ac:dyDescent="0.25">
      <c r="A16" s="16">
        <v>2</v>
      </c>
      <c r="B16" s="7" t="s">
        <v>31</v>
      </c>
      <c r="C16" s="7">
        <v>1973</v>
      </c>
      <c r="D16" s="8">
        <v>1</v>
      </c>
      <c r="E16" s="8">
        <v>4</v>
      </c>
      <c r="F16" s="12">
        <v>169.7</v>
      </c>
      <c r="G16" s="13"/>
      <c r="H16" s="13"/>
      <c r="I16" s="8"/>
      <c r="J16" s="7"/>
      <c r="K16" s="17">
        <v>5</v>
      </c>
      <c r="L16" s="13"/>
      <c r="M16" s="13">
        <v>27145.212</v>
      </c>
      <c r="N16" s="13">
        <f t="shared" ref="N16:N21" si="0">M16*5%</f>
        <v>1357.2606000000001</v>
      </c>
      <c r="R16">
        <f t="shared" ref="R16:R17" si="1">(F16*$R$7*6)+(F16*$R$8*6)</f>
        <v>27145.212</v>
      </c>
    </row>
    <row r="17" spans="1:19" ht="18.75" customHeight="1" thickBot="1" x14ac:dyDescent="0.25">
      <c r="A17" s="16">
        <v>3</v>
      </c>
      <c r="B17" s="7" t="s">
        <v>32</v>
      </c>
      <c r="C17" s="7">
        <v>1973</v>
      </c>
      <c r="D17" s="8">
        <v>1</v>
      </c>
      <c r="E17" s="8">
        <v>4</v>
      </c>
      <c r="F17" s="12">
        <v>156.30000000000001</v>
      </c>
      <c r="G17" s="13"/>
      <c r="H17" s="13"/>
      <c r="I17" s="8"/>
      <c r="J17" s="7"/>
      <c r="K17" s="17">
        <v>5</v>
      </c>
      <c r="L17" s="13"/>
      <c r="M17" s="13">
        <v>25001.748</v>
      </c>
      <c r="N17" s="13">
        <f t="shared" si="0"/>
        <v>1250.0874000000001</v>
      </c>
      <c r="R17">
        <f t="shared" si="1"/>
        <v>25001.748</v>
      </c>
    </row>
    <row r="18" spans="1:19" ht="18.75" customHeight="1" thickBot="1" x14ac:dyDescent="0.25">
      <c r="A18" s="16">
        <v>4</v>
      </c>
      <c r="B18" s="7" t="s">
        <v>35</v>
      </c>
      <c r="C18" s="7">
        <v>1977</v>
      </c>
      <c r="D18" s="8">
        <v>2</v>
      </c>
      <c r="E18" s="8">
        <v>4</v>
      </c>
      <c r="F18" s="12">
        <v>284.89999999999998</v>
      </c>
      <c r="G18" s="13"/>
      <c r="H18" s="13"/>
      <c r="I18" s="8"/>
      <c r="J18" s="7"/>
      <c r="K18" s="17">
        <v>4</v>
      </c>
      <c r="L18" s="13"/>
      <c r="M18" s="13">
        <v>57555.497999999992</v>
      </c>
      <c r="N18" s="13">
        <f t="shared" si="0"/>
        <v>2877.7748999999999</v>
      </c>
      <c r="Q18">
        <f t="shared" ref="Q18:Q19" si="2">(F18*$Q$7*6)+(F18*$Q$8*6)</f>
        <v>57555.497999999992</v>
      </c>
    </row>
    <row r="19" spans="1:19" ht="18.75" customHeight="1" thickBot="1" x14ac:dyDescent="0.25">
      <c r="A19" s="16">
        <v>5</v>
      </c>
      <c r="B19" s="7" t="s">
        <v>36</v>
      </c>
      <c r="C19" s="7">
        <v>1977</v>
      </c>
      <c r="D19" s="8">
        <v>2</v>
      </c>
      <c r="E19" s="8">
        <v>4</v>
      </c>
      <c r="F19" s="12">
        <v>299.10000000000002</v>
      </c>
      <c r="G19" s="13"/>
      <c r="H19" s="13"/>
      <c r="I19" s="8"/>
      <c r="J19" s="7"/>
      <c r="K19" s="17">
        <v>4</v>
      </c>
      <c r="L19" s="13"/>
      <c r="M19" s="13">
        <v>60424.182000000001</v>
      </c>
      <c r="N19" s="13">
        <f t="shared" si="0"/>
        <v>3021.2091</v>
      </c>
      <c r="Q19">
        <f t="shared" si="2"/>
        <v>60424.182000000001</v>
      </c>
    </row>
    <row r="20" spans="1:19" ht="18.75" customHeight="1" thickBot="1" x14ac:dyDescent="0.25">
      <c r="A20" s="16">
        <v>6</v>
      </c>
      <c r="B20" s="7" t="s">
        <v>33</v>
      </c>
      <c r="C20" s="7">
        <v>1959</v>
      </c>
      <c r="D20" s="8">
        <v>1</v>
      </c>
      <c r="E20" s="8">
        <v>4</v>
      </c>
      <c r="F20" s="12">
        <v>303.39999999999998</v>
      </c>
      <c r="G20" s="13"/>
      <c r="H20" s="13"/>
      <c r="I20" s="8"/>
      <c r="J20" s="9"/>
      <c r="K20" s="17">
        <v>7</v>
      </c>
      <c r="L20" s="13"/>
      <c r="M20" s="13">
        <v>7172.3759999999993</v>
      </c>
      <c r="N20" s="13">
        <f t="shared" si="0"/>
        <v>358.61879999999996</v>
      </c>
      <c r="S20">
        <f>(F20*$S$7*6)+(F20*$S$8*6)</f>
        <v>7172.3759999999993</v>
      </c>
    </row>
    <row r="21" spans="1:19" ht="18.75" customHeight="1" thickBot="1" x14ac:dyDescent="0.25">
      <c r="A21" s="16">
        <v>7</v>
      </c>
      <c r="B21" s="7" t="s">
        <v>34</v>
      </c>
      <c r="C21" s="7">
        <v>1963</v>
      </c>
      <c r="D21" s="8">
        <v>1</v>
      </c>
      <c r="E21" s="8">
        <v>3</v>
      </c>
      <c r="F21" s="12">
        <v>81</v>
      </c>
      <c r="G21" s="13"/>
      <c r="H21" s="13"/>
      <c r="I21" s="8"/>
      <c r="J21" s="7"/>
      <c r="K21" s="17">
        <v>7</v>
      </c>
      <c r="L21" s="13"/>
      <c r="M21" s="13">
        <v>1914.8399999999997</v>
      </c>
      <c r="N21" s="13">
        <f t="shared" si="0"/>
        <v>95.74199999999999</v>
      </c>
      <c r="S21">
        <f t="shared" ref="S21" si="3">(F21*$S$7*6)+(F21*$S$8*6)</f>
        <v>1914.8399999999997</v>
      </c>
    </row>
    <row r="22" spans="1:19" ht="18.75" customHeight="1" thickBot="1" x14ac:dyDescent="0.25">
      <c r="A22" s="16"/>
      <c r="B22" s="7"/>
      <c r="C22" s="7"/>
      <c r="D22" s="8"/>
      <c r="E22" s="8"/>
      <c r="F22" s="12"/>
      <c r="G22" s="13"/>
      <c r="H22" s="13"/>
      <c r="I22" s="8"/>
      <c r="J22" s="7"/>
      <c r="K22" s="17"/>
      <c r="L22" s="13"/>
      <c r="M22" s="13"/>
      <c r="N22" s="13"/>
    </row>
    <row r="23" spans="1:19" ht="13.5" thickBot="1" x14ac:dyDescent="0.25">
      <c r="A23" s="10"/>
      <c r="B23" s="7" t="s">
        <v>18</v>
      </c>
      <c r="C23" s="7"/>
      <c r="D23" s="8"/>
      <c r="E23" s="8"/>
      <c r="F23" s="14">
        <f>SUM(F15:F22)</f>
        <v>1377.3</v>
      </c>
      <c r="G23" s="14"/>
      <c r="H23" s="14"/>
      <c r="I23" s="9"/>
      <c r="J23" s="9"/>
      <c r="K23" s="17"/>
      <c r="L23" s="14"/>
      <c r="M23" s="14">
        <f>SUM(M15:M22)</f>
        <v>192474.53999999998</v>
      </c>
      <c r="N23" s="14">
        <f>SUM(N15:N22)</f>
        <v>9623.7270000000008</v>
      </c>
    </row>
    <row r="24" spans="1:19" x14ac:dyDescent="0.2">
      <c r="A24" s="38" t="s">
        <v>24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9" ht="43.5" customHeight="1" x14ac:dyDescent="0.2">
      <c r="A25" s="27" t="s">
        <v>39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9" ht="21" customHeight="1" x14ac:dyDescent="0.2">
      <c r="A26" s="27" t="s">
        <v>25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9" ht="79.5" customHeight="1" x14ac:dyDescent="0.2">
      <c r="A27" s="31" t="s">
        <v>28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9" ht="15.75" customHeight="1" x14ac:dyDescent="0.2">
      <c r="A28" s="32" t="s">
        <v>22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30" spans="1:19" x14ac:dyDescent="0.2">
      <c r="A30" s="32" t="s">
        <v>40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9" ht="42" customHeight="1" x14ac:dyDescent="0.2">
      <c r="A31" s="31" t="s">
        <v>27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3" spans="1:14" x14ac:dyDescent="0.2">
      <c r="A33" s="32" t="s">
        <v>20</v>
      </c>
      <c r="B33" s="32"/>
      <c r="C33" s="32"/>
    </row>
    <row r="34" spans="1:14" ht="29.25" customHeight="1" x14ac:dyDescent="0.2">
      <c r="A34" s="27" t="s">
        <v>29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</sheetData>
  <mergeCells count="27">
    <mergeCell ref="A34:N34"/>
    <mergeCell ref="A30:N30"/>
    <mergeCell ref="A33:C33"/>
    <mergeCell ref="A31:N31"/>
    <mergeCell ref="A1:N1"/>
    <mergeCell ref="A2:N2"/>
    <mergeCell ref="A3:N3"/>
    <mergeCell ref="A10:N10"/>
    <mergeCell ref="A5:N5"/>
    <mergeCell ref="A26:N26"/>
    <mergeCell ref="A27:N27"/>
    <mergeCell ref="A28:N28"/>
    <mergeCell ref="I12:I13"/>
    <mergeCell ref="J12:J13"/>
    <mergeCell ref="K12:K13"/>
    <mergeCell ref="A24:N24"/>
    <mergeCell ref="A25:N25"/>
    <mergeCell ref="L12:L13"/>
    <mergeCell ref="D12:D13"/>
    <mergeCell ref="A12:A13"/>
    <mergeCell ref="M12:M13"/>
    <mergeCell ref="N12:N13"/>
    <mergeCell ref="A11:N11"/>
    <mergeCell ref="B12:B13"/>
    <mergeCell ref="C12:C13"/>
    <mergeCell ref="E12:E13"/>
    <mergeCell ref="F12:H12"/>
  </mergeCells>
  <phoneticPr fontId="0" type="noConversion"/>
  <hyperlinks>
    <hyperlink ref="A8" r:id="rId1" display="mailto:torgiszr@yandex.ru"/>
    <hyperlink ref="A10" r:id="rId2" display="mailto:torgiszr@yandex.ru"/>
    <hyperlink ref="A9" r:id="rId3" display="mailto:torgiszr@yandex.ru"/>
  </hyperlinks>
  <pageMargins left="0.74803149606299213" right="0.74803149606299213" top="0.19685039370078741" bottom="0.19685039370078741" header="0.51181102362204722" footer="0.51181102362204722"/>
  <pageSetup paperSize="9" orientation="landscape" verticalDpi="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1</vt:lpstr>
      <vt:lpstr>'ЛОТ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гость1</cp:lastModifiedBy>
  <cp:lastPrinted>2019-08-30T06:19:26Z</cp:lastPrinted>
  <dcterms:created xsi:type="dcterms:W3CDTF">1996-10-08T23:32:33Z</dcterms:created>
  <dcterms:modified xsi:type="dcterms:W3CDTF">2019-08-30T06:21:54Z</dcterms:modified>
</cp:coreProperties>
</file>