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5228" windowHeight="9756"/>
  </bookViews>
  <sheets>
    <sheet name="Лист1" sheetId="1" r:id="rId1"/>
  </sheets>
  <definedNames>
    <definedName name="Z_7DCA269D_62DE_43EE_B713_903698AF3445_.wvu.Cols" localSheetId="0" hidden="1">Лист1!$M:$P</definedName>
    <definedName name="Z_7DCA269D_62DE_43EE_B713_903698AF3445_.wvu.PrintArea" localSheetId="0" hidden="1">Лист1!$A$1:$Y$128</definedName>
    <definedName name="Z_7DCA269D_62DE_43EE_B713_903698AF3445_.wvu.Rows" localSheetId="0" hidden="1">Лист1!$10:$10</definedName>
    <definedName name="Z_F608A1A0_879E_4F4C_91E1_DF268B259050_.wvu.Cols" localSheetId="0" hidden="1">Лист1!$M:$P</definedName>
    <definedName name="Z_F608A1A0_879E_4F4C_91E1_DF268B259050_.wvu.PrintArea" localSheetId="0" hidden="1">Лист1!$A$1:$Y$128</definedName>
    <definedName name="Z_F608A1A0_879E_4F4C_91E1_DF268B259050_.wvu.Rows" localSheetId="0" hidden="1">Лист1!$10:$10,Лист1!$103:$103,Лист1!$117:$117</definedName>
    <definedName name="_xlnm.Print_Area" localSheetId="0">Лист1!$A$1:$Y$128</definedName>
  </definedNames>
  <calcPr calcId="145621"/>
  <customWorkbookViews>
    <customWorkbookView name="Березина - Личное представление" guid="{F608A1A0-879E-4F4C-91E1-DF268B259050}" mergeInterval="0" personalView="1" maximized="1" windowWidth="1899" windowHeight="745" activeSheetId="1"/>
    <customWorkbookView name="Порецкова Л.В. - Личное представление" guid="{7DCA269D-62DE-43EE-B713-903698AF3445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V129" i="1" l="1"/>
  <c r="W129" i="1"/>
  <c r="X129" i="1"/>
  <c r="Y129" i="1"/>
  <c r="U129" i="1"/>
  <c r="AA92" i="1" l="1"/>
  <c r="Z92" i="1"/>
  <c r="AC95" i="1"/>
  <c r="AB95" i="1"/>
  <c r="AA95" i="1"/>
  <c r="AC11" i="1" l="1"/>
  <c r="AB11" i="1" l="1"/>
  <c r="AA11" i="1"/>
  <c r="AA91" i="1"/>
  <c r="AB91" i="1"/>
  <c r="Z91" i="1"/>
  <c r="AA49" i="1"/>
  <c r="AB49" i="1"/>
  <c r="Z49" i="1"/>
  <c r="AA47" i="1"/>
  <c r="AB47" i="1"/>
  <c r="Z47" i="1"/>
  <c r="AA38" i="1"/>
  <c r="AB38" i="1"/>
  <c r="Z38" i="1"/>
  <c r="AA35" i="1"/>
  <c r="AB35" i="1"/>
  <c r="Z35" i="1"/>
  <c r="AB28" i="1"/>
  <c r="AC28" i="1"/>
  <c r="AA28" i="1"/>
  <c r="AB25" i="1"/>
  <c r="AC25" i="1"/>
  <c r="AA25" i="1"/>
  <c r="AB21" i="1"/>
  <c r="AC21" i="1"/>
  <c r="AA21" i="1"/>
  <c r="AB15" i="1"/>
  <c r="AC15" i="1"/>
  <c r="AA15" i="1"/>
  <c r="Z28" i="1"/>
  <c r="Z25" i="1"/>
  <c r="Z21" i="1"/>
  <c r="Z15" i="1"/>
  <c r="Z11" i="1"/>
</calcChain>
</file>

<file path=xl/sharedStrings.xml><?xml version="1.0" encoding="utf-8"?>
<sst xmlns="http://schemas.openxmlformats.org/spreadsheetml/2006/main" count="1390" uniqueCount="271">
  <si>
    <t>Код классификации доходов бюджетов</t>
  </si>
  <si>
    <t>Наименование главного администратора доходов бюджета городского округа</t>
  </si>
  <si>
    <t>Код главного администратора доходов бюджета городского округа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</si>
  <si>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</si>
  <si>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</si>
  <si>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</si>
  <si>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</si>
  <si>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</si>
  <si>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</si>
  <si>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</si>
  <si>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</si>
  <si>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</si>
  <si>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Нормативы распределения доходов в бюджет городского округа</t>
  </si>
  <si>
    <t>Идентификационный код группы источников доходов бюджета/идентификационный код источника дохода бюджета</t>
  </si>
  <si>
    <t>Финансовый орган</t>
  </si>
  <si>
    <t>Наименование публично-правового образования</t>
  </si>
  <si>
    <t>на текущий финансовый год</t>
  </si>
  <si>
    <t>на очередной финансовый год</t>
  </si>
  <si>
    <t>на первый год планового периода</t>
  </si>
  <si>
    <t>на второй год планового периода</t>
  </si>
  <si>
    <t>Показатели прогноза доходов в текущем финансовом году в соответствии с Решением о бюджете</t>
  </si>
  <si>
    <t>Показатели прогноза доходов бюджета</t>
  </si>
  <si>
    <t>Единицы измерения</t>
  </si>
  <si>
    <t>тыс.рублей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</si>
  <si>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</si>
  <si>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</si>
  <si>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нормативные правовые акты, договоры, соглашения органа местного самоуправления </t>
  </si>
  <si>
    <t>Нормативное правовое регулирование, определяющее возникновение источника доходов и порядок расчета</t>
  </si>
  <si>
    <t>Информация о порядках исчисления, размерах, ставках, льготах, сроках и условиях уплаты</t>
  </si>
  <si>
    <t>0000</t>
  </si>
  <si>
    <t>01</t>
  </si>
  <si>
    <t>010</t>
  </si>
  <si>
    <t>182</t>
  </si>
  <si>
    <t>02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</si>
  <si>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</si>
  <si>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</si>
  <si>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Самарской области</t>
  </si>
  <si>
    <t>ст.61.2 Бюджетного кодекса РФ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</si>
  <si>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</si>
  <si>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</si>
  <si>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</t>
  </si>
  <si>
    <t>030</t>
  </si>
  <si>
    <t>000</t>
  </si>
  <si>
    <t xml:space="preserve">Налог на доходы физических лиц с доходов, полученных физическими лицами в соответствии со статьей 228 Налогового кодексв Российской Федерации  </t>
  </si>
  <si>
    <t>040</t>
  </si>
  <si>
    <t xml:space="preserve">Налог на доходы физических лиц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</t>
  </si>
  <si>
    <t>100</t>
  </si>
  <si>
    <t>03</t>
  </si>
  <si>
    <t>230</t>
  </si>
  <si>
    <t>Доходы от уплаты акцизов на дизельное топливо, подлежащее распределению между бюджетами субъектов Российской Фещдерации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</si>
  <si>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 Российской Федерации (Управление Федерального казначейства по Самарской области)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</si>
  <si>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</si>
  <si>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</si>
  <si>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</si>
  <si>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</si>
  <si>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</si>
  <si>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</si>
  <si>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</si>
  <si>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</si>
  <si>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04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</si>
  <si>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</si>
  <si>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</si>
  <si>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</si>
  <si>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, обладающих земельным участком, расположенным в границах городских округов</t>
  </si>
  <si>
    <t>032</t>
  </si>
  <si>
    <t>042</t>
  </si>
  <si>
    <t>08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</si>
  <si>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</si>
  <si>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</si>
  <si>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</t>
  </si>
  <si>
    <t>8000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</si>
  <si>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</si>
  <si>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</si>
  <si>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</si>
  <si>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Управление Федеральной службы регистрации, кадастра и картографии по Самарской области 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</si>
  <si>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</si>
  <si>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</si>
  <si>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</si>
  <si>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150</t>
  </si>
  <si>
    <t>ст.61.2 , 61.1 Бюджетного кодекса РФ</t>
  </si>
  <si>
    <t>Неналоговые доходы</t>
  </si>
  <si>
    <t>11</t>
  </si>
  <si>
    <t>120</t>
  </si>
  <si>
    <t>ст.62 Бюджетного кодекса РФ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</si>
  <si>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</si>
  <si>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</si>
  <si>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024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</si>
  <si>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</si>
  <si>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</si>
  <si>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</si>
  <si>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</si>
  <si>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</si>
  <si>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</si>
  <si>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</si>
  <si>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6000</t>
  </si>
  <si>
    <t>Плата за выбросы загрязняющих веществ в атмосферный воздух стационарными объектами</t>
  </si>
  <si>
    <t xml:space="preserve">Управление Федеральной службы по надзору в сфере природопользования (Росприроднадзора) по Самарской области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</si>
  <si>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</si>
  <si>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</si>
  <si>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</si>
  <si>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14</t>
  </si>
  <si>
    <t>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</si>
  <si>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</si>
  <si>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</si>
  <si>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</si>
  <si>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</si>
  <si>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</si>
  <si>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</si>
  <si>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</si>
  <si>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Управление Федеральной налоговой службы по Самарской области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</si>
  <si>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</si>
  <si>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</si>
  <si>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</si>
  <si>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 xml:space="preserve">Главное управление министерства внутренних дел по Самарской области </t>
  </si>
  <si>
    <t>25</t>
  </si>
  <si>
    <t>Денежные взыскания (штрафы) за нарушение законодательства Российской Федерации о недрах</t>
  </si>
  <si>
    <t>050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</si>
  <si>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</si>
  <si>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</si>
  <si>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</si>
  <si>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</si>
  <si>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</si>
  <si>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</si>
  <si>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правонарушения в области дорожного движения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</si>
  <si>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</si>
  <si>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</si>
  <si>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718</t>
  </si>
  <si>
    <t>Департамент управления делами Губернатора Самарской области и Правительства Самарской области</t>
  </si>
  <si>
    <t>161</t>
  </si>
  <si>
    <t xml:space="preserve">Управление Федеральной антимонопольной службы по Самарской области </t>
  </si>
  <si>
    <t>106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</si>
  <si>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</si>
  <si>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</si>
  <si>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Государственная инспекция труда в Самарской области </t>
  </si>
  <si>
    <t>90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</si>
  <si>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</si>
  <si>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730</t>
  </si>
  <si>
    <t xml:space="preserve">Государственная жилищная инспекция Самарской области </t>
  </si>
  <si>
    <t>733</t>
  </si>
  <si>
    <t>Министерство социально-демографической и семейной политики Самарской области</t>
  </si>
  <si>
    <t>0002</t>
  </si>
  <si>
    <t>076</t>
  </si>
  <si>
    <t>Средневолжское территориальное управление Федерального агентства по рыболовству</t>
  </si>
  <si>
    <t xml:space="preserve">Управление  Федеральной службы по надзору в сфере транспорта по Самарской области </t>
  </si>
  <si>
    <t>415</t>
  </si>
  <si>
    <t xml:space="preserve">Генеральная Прокуратура Российской Федерации </t>
  </si>
  <si>
    <t>17</t>
  </si>
  <si>
    <t>180</t>
  </si>
  <si>
    <t>Прочие неналоговые доходы бюджетов городских округов</t>
  </si>
  <si>
    <t>Безвозмездные поступления</t>
  </si>
  <si>
    <t>2</t>
  </si>
  <si>
    <t>001</t>
  </si>
  <si>
    <t>151</t>
  </si>
  <si>
    <t>Дотации бюджетам городских округов на выравнивание бюджетной обеспеченности</t>
  </si>
  <si>
    <t>041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</si>
  <si>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</si>
  <si>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999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</si>
  <si>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</si>
  <si>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</si>
  <si>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027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</si>
  <si>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</si>
  <si>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городских округов</t>
  </si>
  <si>
    <t>Налоговые доходы</t>
  </si>
  <si>
    <t>наименование группы источников доходов бюджета</t>
  </si>
  <si>
    <t>Ннаименование источника доходов бюджета</t>
  </si>
  <si>
    <t>705</t>
  </si>
  <si>
    <t xml:space="preserve">1 </t>
  </si>
  <si>
    <t xml:space="preserve">17 </t>
  </si>
  <si>
    <t>Министерство имущественных отношений Самарской области</t>
  </si>
  <si>
    <t>19</t>
  </si>
  <si>
    <t>Возврат остатков субсидий, субвенций и иных межбюджетных тьрансфертов, имеющих целевое назначение, прошлых лет из бюджетов городских округов</t>
  </si>
  <si>
    <t>938</t>
  </si>
  <si>
    <t>Администрация городского округа Октябрьск Самарской области</t>
  </si>
  <si>
    <t>940</t>
  </si>
  <si>
    <t>977</t>
  </si>
  <si>
    <t>908</t>
  </si>
  <si>
    <t xml:space="preserve">Администрация городского  округа  Октябрьск Самарской области </t>
  </si>
  <si>
    <t>Муниципальное казенное учреждение "Финансовое управление Администрации городского округа Октябрьск Самарской области"</t>
  </si>
  <si>
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</si>
  <si>
    <t>Муниципальное казенное учреждение"Управление социального развития Администрации городского округа Октябрьск Самарской области"</t>
  </si>
  <si>
    <t>Муниципальное казенное управление "Финансовое управление Администрации городского округа Октябрьск Самарской области"</t>
  </si>
  <si>
    <t>13</t>
  </si>
  <si>
    <t>074</t>
  </si>
  <si>
    <t>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</si>
  <si>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</si>
  <si>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994</t>
  </si>
  <si>
    <t>Прочие доходы от конпенсации затрат бюджетов городских округов</t>
  </si>
  <si>
    <t>Доходы от продажи квартир, находящихся в собственности городских округов</t>
  </si>
  <si>
    <t>городской округ Октябрьск Самарской области</t>
  </si>
  <si>
    <t xml:space="preserve">Государственная пошлина за выдачу и обмен паспорта гражданина Российской Федерации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</si>
  <si>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</si>
  <si>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Невыясненные поступления, зачисляемые в бюджеты городских округов</t>
  </si>
  <si>
    <t>732</t>
  </si>
  <si>
    <t>Департамент ветеринарии Самарской области</t>
  </si>
  <si>
    <t>Прочие дотации бюджетам городских округов</t>
  </si>
  <si>
    <t>20</t>
  </si>
  <si>
    <t>216</t>
  </si>
  <si>
    <t>555</t>
  </si>
  <si>
    <t>29</t>
  </si>
  <si>
    <t>35</t>
  </si>
  <si>
    <t>118</t>
  </si>
  <si>
    <t>082</t>
  </si>
  <si>
    <t>Субвенции бюджетам городских округов на предоставление жилых помещений детям-сиротам и детям, оставшимся без попечения родителей, лиам из их числа по договорам найма специализированных жилых помещений</t>
  </si>
  <si>
    <t>135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</si>
  <si>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</si>
  <si>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</t>
  </si>
  <si>
    <t>176</t>
  </si>
  <si>
    <t>49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</si>
  <si>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</si>
  <si>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</si>
  <si>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497</t>
  </si>
  <si>
    <t xml:space="preserve">Субсидии бюджетам городских округов на реализацию мероприятий по обеспечению жильем молодых семей </t>
  </si>
  <si>
    <t>011</t>
  </si>
  <si>
    <t>021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</si>
  <si>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</si>
  <si>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</si>
  <si>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</si>
  <si>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Самарской области</t>
  </si>
  <si>
    <t>39</t>
  </si>
  <si>
    <t>60</t>
  </si>
  <si>
    <t>Реестр источников доходов бюджета городского округа Октябрьск Самарской области на 2020 год и плановый период 2021-2022 годов</t>
  </si>
  <si>
    <r>
      <t xml:space="preserve">Показатели кассовых поступлений в текущем финансовом году (по состоянию на </t>
    </r>
    <r>
      <rPr>
        <sz val="6"/>
        <rFont val="Times New Roman"/>
        <family val="1"/>
        <charset val="204"/>
      </rPr>
      <t>01.10.2019г.</t>
    </r>
    <r>
      <rPr>
        <sz val="8"/>
        <rFont val="Times New Roman"/>
        <family val="1"/>
        <charset val="204"/>
      </rPr>
      <t>)</t>
    </r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</si>
  <si>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</si>
  <si>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</si>
  <si>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15</t>
  </si>
  <si>
    <t>013</t>
  </si>
  <si>
    <t>Субсидии бюджетам городских округов на сокращение доли загрязненных сточных вод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</si>
  <si>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</si>
  <si>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</si>
  <si>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24.11.1995 г. №181-ФЗ "О социальной защите инвалидов в Российской Федерации"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</si>
  <si>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</si>
  <si>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</si>
  <si>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</si>
  <si>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45</t>
  </si>
  <si>
    <t>454</t>
  </si>
  <si>
    <t>Межбюджетные трансферты, передаваемые бюджетам городских округов на создание модульных муниципальных библиотек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</si>
  <si>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</si>
  <si>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302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</si>
  <si>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</si>
  <si>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052</t>
  </si>
  <si>
    <t>Прочие местные налоги и сборы, мобилизуемые на территориях городских округов</t>
  </si>
  <si>
    <t>053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</si>
  <si>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</si>
  <si>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</si>
  <si>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063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</si>
  <si>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</si>
  <si>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</si>
  <si>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</si>
  <si>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</si>
  <si>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</si>
  <si>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</si>
  <si>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</si>
  <si>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</si>
  <si>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073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</si>
  <si>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</si>
  <si>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</si>
  <si>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</si>
  <si>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</si>
  <si>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193</t>
  </si>
  <si>
    <t>0005</t>
  </si>
  <si>
    <t>Административные штрафы, установленные Главой 19 Кодекса Российской Федерации об административных правонарушениях, за администра-тивные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осуществля-ющего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</si>
  <si>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203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</si>
  <si>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</si>
  <si>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</si>
  <si>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</si>
  <si>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</si>
  <si>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</si>
  <si>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10</t>
  </si>
  <si>
    <t>Денежные взыскания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</si>
  <si>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299</t>
  </si>
  <si>
    <t>Субсидии в целях софинансирования расходных обязательств муниципальных образований в Самарской области по обустройству и восстановлению воинских захоронений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</si>
</sst>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%"/>
    <numFmt numFmtId="166" formatCode="0.000000%"/>
    <numFmt numFmtId="167" formatCode="0.0"/>
  </numFmts>
  <fonts count="11"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</cellStyleXfs>
  <cellXfs count="65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9" xfId="0" applyNumberFormat="1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/>
    <xf numFmtId="49" fontId="3" fillId="0" borderId="9" xfId="0" applyNumberFormat="1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0" fontId="1" fillId="2" borderId="1" xfId="1" applyFont="1" applyFill="1" applyBorder="1" applyAlignment="1">
      <alignment horizontal="justify" vertical="top" wrapText="1"/>
    </xf>
    <xf numFmtId="0" fontId="1" fillId="3" borderId="1" xfId="2" applyFont="1" applyFill="1" applyBorder="1" applyAlignment="1">
      <alignment horizontal="justify" vertical="top" wrapText="1"/>
    </xf>
    <xf numFmtId="0" fontId="1" fillId="2" borderId="1" xfId="1" applyFont="1" applyFill="1" applyBorder="1" applyAlignment="1">
      <alignment vertical="top" wrapText="1" shrinkToFit="1"/>
    </xf>
    <xf numFmtId="0" fontId="1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9" fontId="1" fillId="0" borderId="1" xfId="0" applyNumberFormat="1" applyFont="1" applyBorder="1" applyAlignment="1">
      <alignment horizontal="justify"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9" fontId="1" fillId="0" borderId="0" xfId="0" applyNumberFormat="1" applyFont="1" applyAlignment="1"/>
    <xf numFmtId="164" fontId="1" fillId="0" borderId="0" xfId="0" applyNumberFormat="1" applyFont="1" applyAlignment="1"/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9" fontId="1" fillId="3" borderId="1" xfId="0" applyNumberFormat="1" applyFont="1" applyFill="1" applyBorder="1" applyAlignment="1">
      <alignment horizontal="justify" vertical="top"/>
    </xf>
    <xf numFmtId="49" fontId="1" fillId="3" borderId="1" xfId="0" applyNumberFormat="1" applyFont="1" applyFill="1" applyBorder="1" applyAlignment="1">
      <alignment horizontal="justify" vertical="top"/>
    </xf>
    <xf numFmtId="0" fontId="1" fillId="3" borderId="0" xfId="0" applyFont="1" applyFill="1" applyAlignment="1"/>
    <xf numFmtId="0" fontId="1" fillId="3" borderId="0" xfId="0" applyFont="1" applyFill="1"/>
    <xf numFmtId="165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66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7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49" fontId="10" fillId="0" borderId="1" xfId="0" applyNumberFormat="1" applyFont="1" applyBorder="1" applyAlignment="1">
      <alignment horizontal="justify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justify" vertical="top"/>
    </xf>
    <xf numFmtId="0" fontId="10" fillId="3" borderId="1" xfId="0" applyFont="1" applyFill="1" applyBorder="1" applyAlignment="1">
      <alignment horizontal="justify" vertical="top"/>
    </xf>
    <xf numFmtId="9" fontId="10" fillId="0" borderId="1" xfId="0" applyNumberFormat="1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7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 2" xfId="3"/>
    <cellStyle name="Обычный 2 3" xfId="4"/>
    <cellStyle name="Обычный_Приложения  в Думу  2" xfId="1"/>
    <cellStyle name="Обычный_Приложения (июнь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0.xml"/><Relationship Id="rId34" Type="http://schemas.openxmlformats.org/officeDocument/2006/relationships/revisionLog" Target="revisionLog5.xml"/><Relationship Id="rId42" Type="http://schemas.openxmlformats.org/officeDocument/2006/relationships/revisionLog" Target="revisionLog13.xml"/><Relationship Id="rId47" Type="http://schemas.openxmlformats.org/officeDocument/2006/relationships/revisionLog" Target="revisionLog18.xml"/><Relationship Id="rId33" Type="http://schemas.openxmlformats.org/officeDocument/2006/relationships/revisionLog" Target="revisionLog4.xml"/><Relationship Id="rId38" Type="http://schemas.openxmlformats.org/officeDocument/2006/relationships/revisionLog" Target="revisionLog9.xml"/><Relationship Id="rId46" Type="http://schemas.openxmlformats.org/officeDocument/2006/relationships/revisionLog" Target="revisionLog17.xml"/><Relationship Id="rId29" Type="http://schemas.openxmlformats.org/officeDocument/2006/relationships/revisionLog" Target="revisionLog29.xml"/><Relationship Id="rId41" Type="http://schemas.openxmlformats.org/officeDocument/2006/relationships/revisionLog" Target="revisionLog12.xml"/><Relationship Id="rId32" Type="http://schemas.openxmlformats.org/officeDocument/2006/relationships/revisionLog" Target="revisionLog3.xml"/><Relationship Id="rId37" Type="http://schemas.openxmlformats.org/officeDocument/2006/relationships/revisionLog" Target="revisionLog8.xml"/><Relationship Id="rId40" Type="http://schemas.openxmlformats.org/officeDocument/2006/relationships/revisionLog" Target="revisionLog11.xml"/><Relationship Id="rId45" Type="http://schemas.openxmlformats.org/officeDocument/2006/relationships/revisionLog" Target="revisionLog16.xml"/><Relationship Id="rId28" Type="http://schemas.openxmlformats.org/officeDocument/2006/relationships/revisionLog" Target="revisionLog28.xml"/><Relationship Id="rId36" Type="http://schemas.openxmlformats.org/officeDocument/2006/relationships/revisionLog" Target="revisionLog7.xml"/><Relationship Id="rId31" Type="http://schemas.openxmlformats.org/officeDocument/2006/relationships/revisionLog" Target="revisionLog2.xml"/><Relationship Id="rId44" Type="http://schemas.openxmlformats.org/officeDocument/2006/relationships/revisionLog" Target="revisionLog15.xml"/><Relationship Id="rId30" Type="http://schemas.openxmlformats.org/officeDocument/2006/relationships/revisionLog" Target="revisionLog1.xml"/><Relationship Id="rId35" Type="http://schemas.openxmlformats.org/officeDocument/2006/relationships/revisionLog" Target="revisionLog6.xml"/><Relationship Id="rId43" Type="http://schemas.openxmlformats.org/officeDocument/2006/relationships/revisionLog" Target="revisionLog14.xml"/><Relationship Id="rId48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239DF63-789F-44CE-80A8-9E77FA818D29}" diskRevisions="1" revisionId="2017" version="48">
  <header guid="{5BE4EA46-3B5A-4A0A-ADE4-589112E31FE5}" dateTime="2016-10-07T09:26:12" maxSheetId="2" userName="Порецкова Л.В." r:id="rId28" minRId="108">
    <sheetIdMap count="1">
      <sheetId val="1"/>
    </sheetIdMap>
  </header>
  <header guid="{22EE3DC0-2E72-415F-81E0-9B8F6E73AEA0}" dateTime="2016-10-10T16:50:17" maxSheetId="2" userName="Березина" r:id="rId29">
    <sheetIdMap count="1">
      <sheetId val="1"/>
    </sheetIdMap>
  </header>
  <header guid="{CB6C631C-6AD5-4FD6-9E29-357C607F1186}" dateTime="2018-10-31T11:54:31" maxSheetId="2" userName="Березина" r:id="rId30" minRId="112" maxRId="452">
    <sheetIdMap count="1">
      <sheetId val="1"/>
    </sheetIdMap>
  </header>
  <header guid="{A65F2B7C-1A6D-4A50-A62E-4D6BA416E8F2}" dateTime="2018-10-31T16:46:58" maxSheetId="2" userName="Березина" r:id="rId31" minRId="453" maxRId="766">
    <sheetIdMap count="1">
      <sheetId val="1"/>
    </sheetIdMap>
  </header>
  <header guid="{D01DC4A0-2FA7-4EA1-8E14-15D25CCB28DE}" dateTime="2018-11-01T07:55:05" maxSheetId="2" userName="Порецкова Л.В." r:id="rId32" minRId="767" maxRId="842">
    <sheetIdMap count="1">
      <sheetId val="1"/>
    </sheetIdMap>
  </header>
  <header guid="{54AA14AD-5C99-49E0-AF6F-A6A9CDED4AC4}" dateTime="2018-11-01T07:56:26" maxSheetId="2" userName="Порецкова Л.В." r:id="rId33" minRId="846" maxRId="853">
    <sheetIdMap count="1">
      <sheetId val="1"/>
    </sheetIdMap>
  </header>
  <header guid="{7FC6ABC9-F48D-412D-B471-E2515C9EEC0A}" dateTime="2018-11-01T07:56:46" maxSheetId="2" userName="Порецкова Л.В." r:id="rId34" minRId="857" maxRId="859">
    <sheetIdMap count="1">
      <sheetId val="1"/>
    </sheetIdMap>
  </header>
  <header guid="{2EBC4D11-0BE5-4B5E-B147-A28E4F81C23A}" dateTime="2018-11-01T07:59:03" maxSheetId="2" userName="Порецкова Л.В." r:id="rId35" minRId="860" maxRId="865">
    <sheetIdMap count="1">
      <sheetId val="1"/>
    </sheetIdMap>
  </header>
  <header guid="{028836E2-00D3-4868-A4F5-DDE6BEAE7B2A}" dateTime="2018-11-01T08:17:56" maxSheetId="2" userName="Березина" r:id="rId36" minRId="866" maxRId="869">
    <sheetIdMap count="1">
      <sheetId val="1"/>
    </sheetIdMap>
  </header>
  <header guid="{F5BEF1A2-FFBA-45E5-93FB-35EBD688E454}" dateTime="2019-08-29T16:37:39" maxSheetId="2" userName="Березина" r:id="rId37" minRId="873" maxRId="933">
    <sheetIdMap count="1">
      <sheetId val="1"/>
    </sheetIdMap>
  </header>
  <header guid="{60B19653-FAF8-4D1A-9533-7D758C7EC8F2}" dateTime="2019-10-10T16:39:11" maxSheetId="2" userName="Порецкова Л.В." r:id="rId38">
    <sheetIdMap count="1">
      <sheetId val="1"/>
    </sheetIdMap>
  </header>
  <header guid="{EEE8BBFF-1580-425A-8B6C-2506D3683852}" dateTime="2019-10-11T11:25:22" maxSheetId="2" userName="Березина" r:id="rId39" minRId="937" maxRId="994">
    <sheetIdMap count="1">
      <sheetId val="1"/>
    </sheetIdMap>
  </header>
  <header guid="{2494886D-7AD8-4A7F-A31A-26F3DE7896A0}" dateTime="2019-10-11T15:46:28" maxSheetId="2" userName="Березина" r:id="rId40" minRId="995" maxRId="1244">
    <sheetIdMap count="1">
      <sheetId val="1"/>
    </sheetIdMap>
  </header>
  <header guid="{1B8938D7-88C1-42D9-AF7F-193C5EF9B096}" dateTime="2019-10-14T11:16:42" maxSheetId="2" userName="Березина" r:id="rId41" minRId="1245" maxRId="1450">
    <sheetIdMap count="1">
      <sheetId val="1"/>
    </sheetIdMap>
  </header>
  <header guid="{D50396BF-FD14-4B1D-9F19-FEB388788495}" dateTime="2019-10-14T11:18:54" maxSheetId="2" userName="Березина" r:id="rId42" minRId="1451" maxRId="1453">
    <sheetIdMap count="1">
      <sheetId val="1"/>
    </sheetIdMap>
  </header>
  <header guid="{80C11D2E-94B1-476A-9771-7E2056521BBC}" dateTime="2019-10-14T14:11:51" maxSheetId="2" userName="Березина" r:id="rId43" minRId="1454" maxRId="1656">
    <sheetIdMap count="1">
      <sheetId val="1"/>
    </sheetIdMap>
  </header>
  <header guid="{B6E8E0BD-91B2-452E-A699-1A71066826C9}" dateTime="2019-10-14T15:17:12" maxSheetId="2" userName="Березина" r:id="rId44" minRId="1657" maxRId="1897">
    <sheetIdMap count="1">
      <sheetId val="1"/>
    </sheetIdMap>
  </header>
  <header guid="{B8315735-42C8-4849-9AAB-91CA60A8FEC5}" dateTime="2019-11-12T11:16:12" maxSheetId="2" userName="Порецкова Л.В." r:id="rId45" minRId="1898" maxRId="1903">
    <sheetIdMap count="1">
      <sheetId val="1"/>
    </sheetIdMap>
  </header>
  <header guid="{C94FCA76-EAD5-4BD0-8D78-7DDB8816D0C6}" dateTime="2019-11-12T15:58:36" maxSheetId="2" userName="Березина" r:id="rId46" minRId="1907" maxRId="2000">
    <sheetIdMap count="1">
      <sheetId val="1"/>
    </sheetIdMap>
  </header>
  <header guid="{CAEE0D72-659A-4B0E-A679-5D86759476AB}" dateTime="2019-11-13T08:32:20" maxSheetId="2" userName="Березина" r:id="rId47" minRId="2001" maxRId="2002">
    <sheetIdMap count="1">
      <sheetId val="1"/>
    </sheetIdMap>
  </header>
  <header guid="{5239DF63-789F-44CE-80A8-9E77FA818D29}" dateTime="2019-11-13T09:08:52" maxSheetId="2" userName="Березина" r:id="rId48" minRId="2006" maxRId="20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1">
    <oc r="A1" t="inlineStr">
      <is>
        <t>Реестр источников доходов бюджета городского округа Октябрьск Самарской области на 2017 год и плановый период 2018-2019 годов</t>
      </is>
    </oc>
    <nc r="A1" t="inlineStr">
      <is>
        <t>Реестр источников доходов бюджета городского округа Октябрьск Самарской области на 2019 год и плановый период 2020-2021 годов</t>
      </is>
    </nc>
  </rcc>
  <rcc rId="113" sId="1" numFmtId="4">
    <oc r="U12">
      <v>60730</v>
    </oc>
    <nc r="U12">
      <v>62019.5</v>
    </nc>
  </rcc>
  <rcc rId="114" sId="1">
    <oc r="V7" t="inlineStr">
      <is>
        <r>
          <t xml:space="preserve">Показатели кассовых поступлений в текущем финансовом году (по состоянию на </t>
        </r>
        <r>
          <rPr>
            <sz val="6"/>
            <rFont val="Times New Roman"/>
            <family val="1"/>
            <charset val="204"/>
          </rPr>
          <t>01.10.2016г.</t>
        </r>
        <r>
          <rPr>
            <sz val="8"/>
            <rFont val="Times New Roman"/>
            <family val="1"/>
            <charset val="204"/>
          </rPr>
          <t>)</t>
        </r>
      </is>
    </oc>
    <nc r="V7" t="inlineStr">
      <is>
        <r>
          <t xml:space="preserve">Показатели кассовых поступлений в текущем финансовом году (по состоянию на </t>
        </r>
        <r>
          <rPr>
            <sz val="6"/>
            <rFont val="Times New Roman"/>
            <family val="1"/>
            <charset val="204"/>
          </rPr>
          <t>01.10.2018г.</t>
        </r>
        <r>
          <rPr>
            <sz val="8"/>
            <rFont val="Times New Roman"/>
            <family val="1"/>
            <charset val="204"/>
          </rPr>
          <t>)</t>
        </r>
      </is>
    </nc>
  </rcc>
  <rcc rId="115" sId="1" numFmtId="4">
    <oc r="V12">
      <v>43908</v>
    </oc>
    <nc r="V12">
      <v>46847.7</v>
    </nc>
  </rcc>
  <rfmt sheetId="1" sqref="W12:Y101" start="0" length="2147483647">
    <dxf>
      <font>
        <color rgb="FFFF0000"/>
      </font>
    </dxf>
  </rfmt>
  <rcc rId="116" sId="1" numFmtId="4">
    <oc r="U13">
      <v>321</v>
    </oc>
    <nc r="U13">
      <v>350</v>
    </nc>
  </rcc>
  <rcc rId="117" sId="1" numFmtId="4">
    <oc r="V13">
      <v>310.10000000000002</v>
    </oc>
    <nc r="V13">
      <v>71</v>
    </nc>
  </rcc>
  <rfmt sheetId="1" sqref="W13:Y13" start="0" length="2147483647">
    <dxf>
      <font>
        <color auto="1"/>
      </font>
    </dxf>
  </rfmt>
  <rcc rId="118" sId="1" numFmtId="4">
    <oc r="U14">
      <v>238</v>
    </oc>
    <nc r="U14">
      <v>270</v>
    </nc>
  </rcc>
  <rcc rId="119" sId="1" numFmtId="4">
    <oc r="V14">
      <v>245.5</v>
    </oc>
    <nc r="V14">
      <v>199.5</v>
    </nc>
  </rcc>
  <rfmt sheetId="1" sqref="W14:Y14" start="0" length="2147483647">
    <dxf>
      <font>
        <color auto="1"/>
      </font>
    </dxf>
  </rfmt>
  <rcc rId="120" sId="1" numFmtId="4">
    <oc r="U15">
      <v>286</v>
    </oc>
    <nc r="U15">
      <v>290</v>
    </nc>
  </rcc>
  <rcc rId="121" sId="1" numFmtId="4">
    <oc r="V15">
      <v>264.10000000000002</v>
    </oc>
    <nc r="V15">
      <v>226</v>
    </nc>
  </rcc>
  <rfmt sheetId="1" sqref="W15:Y15" start="0" length="2147483647">
    <dxf>
      <font>
        <color auto="1"/>
      </font>
    </dxf>
  </rfmt>
  <rcc rId="122" sId="1" numFmtId="4">
    <oc r="W12">
      <v>64004</v>
    </oc>
    <nc r="W12">
      <v>65911</v>
    </nc>
  </rcc>
  <rfmt sheetId="1" sqref="W12" start="0" length="2147483647">
    <dxf>
      <font>
        <color auto="1"/>
      </font>
    </dxf>
  </rfmt>
  <rcc rId="123" sId="1" numFmtId="4">
    <oc r="X12">
      <v>66715</v>
    </oc>
    <nc r="X12">
      <v>68820</v>
    </nc>
  </rcc>
  <rcc rId="124" sId="1" numFmtId="4">
    <oc r="Y12">
      <v>69498</v>
    </oc>
    <nc r="Y12">
      <v>71908</v>
    </nc>
  </rcc>
  <rfmt sheetId="1" sqref="X12:Y12" start="0" length="2147483647">
    <dxf>
      <font>
        <color auto="1"/>
      </font>
    </dxf>
  </rfmt>
  <rcc rId="125" sId="1" numFmtId="4">
    <oc r="U16">
      <v>2371</v>
    </oc>
    <nc r="U16">
      <v>2169</v>
    </nc>
  </rcc>
  <rcc rId="126" sId="1" numFmtId="4">
    <oc r="V16">
      <v>2475.1</v>
    </oc>
    <nc r="V16">
      <v>2118.1</v>
    </nc>
  </rcc>
  <rcc rId="127" sId="1" numFmtId="4">
    <oc r="U17">
      <v>63</v>
    </oc>
    <nc r="U17">
      <v>52</v>
    </nc>
  </rcc>
  <rcc rId="128" sId="1" numFmtId="4">
    <oc r="V17">
      <v>39.4</v>
    </oc>
    <nc r="V17">
      <v>19.2</v>
    </nc>
  </rcc>
  <rcc rId="129" sId="1" numFmtId="4">
    <oc r="U18">
      <v>5336</v>
    </oc>
    <nc r="U18">
      <v>3359</v>
    </nc>
  </rcc>
  <rcc rId="130" sId="1" numFmtId="4">
    <oc r="V18">
      <v>5191.2</v>
    </oc>
    <nc r="V18">
      <v>3200.9</v>
    </nc>
  </rcc>
  <rcc rId="131" sId="1" numFmtId="4">
    <oc r="V19">
      <v>-341.8</v>
    </oc>
    <nc r="V19">
      <v>-474.4</v>
    </nc>
  </rcc>
  <rcc rId="132" sId="1" numFmtId="4">
    <oc r="W18">
      <v>3838</v>
    </oc>
    <nc r="W18">
      <v>3841</v>
    </nc>
  </rcc>
  <rcc rId="133" sId="1" numFmtId="4">
    <oc r="X18">
      <v>3838</v>
    </oc>
    <nc r="X18">
      <v>3841</v>
    </nc>
  </rcc>
  <rcc rId="134" sId="1" numFmtId="4">
    <oc r="Y18">
      <v>3838</v>
    </oc>
    <nc r="Y18">
      <v>3841</v>
    </nc>
  </rcc>
  <rfmt sheetId="1" sqref="W16:Y19" start="0" length="2147483647">
    <dxf>
      <font>
        <color auto="1"/>
      </font>
    </dxf>
  </rfmt>
  <rcc rId="135" sId="1" numFmtId="4">
    <oc r="U20">
      <v>7751</v>
    </oc>
    <nc r="U20">
      <v>5086</v>
    </nc>
  </rcc>
  <rcc rId="136" sId="1" numFmtId="4">
    <oc r="W20">
      <v>6250</v>
    </oc>
    <nc r="W20">
      <v>5441</v>
    </nc>
  </rcc>
  <rcc rId="137" sId="1" numFmtId="4">
    <oc r="X20">
      <v>6500</v>
    </oc>
    <nc r="X20">
      <v>5441</v>
    </nc>
  </rcc>
  <rcc rId="138" sId="1" numFmtId="4">
    <oc r="Y20">
      <v>6800</v>
    </oc>
    <nc r="Y20">
      <v>0</v>
    </nc>
  </rcc>
  <rfmt sheetId="1" sqref="W20:Y20" start="0" length="2147483647">
    <dxf>
      <font>
        <color auto="1"/>
      </font>
    </dxf>
  </rfmt>
  <rcc rId="139" sId="1" numFmtId="4">
    <oc r="V21">
      <v>2.2999999999999998</v>
    </oc>
    <nc r="V21">
      <v>1.1000000000000001</v>
    </nc>
  </rcc>
  <rcc rId="140" sId="1" numFmtId="4">
    <oc r="V20">
      <v>4750.8999999999996</v>
    </oc>
    <nc r="V20">
      <v>3660.4</v>
    </nc>
  </rcc>
  <rcc rId="141" sId="1" numFmtId="4">
    <oc r="U22">
      <v>19</v>
    </oc>
    <nc r="U22">
      <v>13</v>
    </nc>
  </rcc>
  <rcc rId="142" sId="1" numFmtId="4">
    <oc r="V22">
      <v>10.199999999999999</v>
    </oc>
    <nc r="V22">
      <v>0.8</v>
    </nc>
  </rcc>
  <rcc rId="143" sId="1" numFmtId="4">
    <oc r="W22">
      <v>15</v>
    </oc>
    <nc r="W22">
      <v>11</v>
    </nc>
  </rcc>
  <rcc rId="144" sId="1" numFmtId="4">
    <oc r="X22">
      <v>16</v>
    </oc>
    <nc r="X22">
      <v>12</v>
    </nc>
  </rcc>
  <rcc rId="145" sId="1" numFmtId="4">
    <oc r="Y22">
      <v>17</v>
    </oc>
    <nc r="Y22">
      <v>12</v>
    </nc>
  </rcc>
  <rfmt sheetId="1" sqref="W22:Y22" start="0" length="2147483647">
    <dxf>
      <font>
        <color auto="1"/>
      </font>
    </dxf>
  </rfmt>
  <rcc rId="146" sId="1" numFmtId="4">
    <oc r="U23">
      <v>15</v>
    </oc>
    <nc r="U23">
      <v>93</v>
    </nc>
  </rcc>
  <rcc rId="147" sId="1" numFmtId="4">
    <oc r="V23">
      <v>4.2</v>
    </oc>
    <nc r="V23">
      <v>37.9</v>
    </nc>
  </rcc>
  <rcc rId="148" sId="1" numFmtId="4">
    <oc r="W23">
      <v>15</v>
    </oc>
    <nc r="W23">
      <v>115</v>
    </nc>
  </rcc>
  <rcc rId="149" sId="1" numFmtId="4">
    <oc r="X23">
      <v>16</v>
    </oc>
    <nc r="X23">
      <v>120</v>
    </nc>
  </rcc>
  <rcc rId="150" sId="1" numFmtId="4">
    <oc r="Y23">
      <v>17</v>
    </oc>
    <nc r="Y23">
      <v>126</v>
    </nc>
  </rcc>
  <rfmt sheetId="1" sqref="W23:Y23" start="0" length="2147483647">
    <dxf>
      <font>
        <color auto="1"/>
      </font>
    </dxf>
  </rfmt>
  <rcc rId="151" sId="1" numFmtId="4">
    <oc r="U24">
      <v>2409</v>
    </oc>
    <nc r="U24">
      <v>4451.6000000000004</v>
    </nc>
  </rcc>
  <rcc rId="152" sId="1" numFmtId="4">
    <oc r="V24">
      <v>350.3</v>
    </oc>
    <nc r="V24">
      <v>856.2</v>
    </nc>
  </rcc>
  <rcc rId="153" sId="1" numFmtId="4">
    <oc r="W24">
      <v>880</v>
    </oc>
    <nc r="W24">
      <v>4700</v>
    </nc>
  </rcc>
  <rcc rId="154" sId="1" numFmtId="4">
    <oc r="X24">
      <v>930</v>
    </oc>
    <nc r="X24">
      <v>4700</v>
    </nc>
  </rcc>
  <rcc rId="155" sId="1" numFmtId="4">
    <oc r="Y24">
      <v>970</v>
    </oc>
    <nc r="Y24">
      <v>4700</v>
    </nc>
  </rcc>
  <rfmt sheetId="1" sqref="W24:Y24" start="0" length="2147483647">
    <dxf>
      <font>
        <color auto="1"/>
      </font>
    </dxf>
  </rfmt>
  <rcc rId="156" sId="1" numFmtId="4">
    <oc r="U25">
      <v>14631.1</v>
    </oc>
    <nc r="U25">
      <v>20112.400000000001</v>
    </nc>
  </rcc>
  <rcc rId="157" sId="1" numFmtId="4">
    <oc r="V25">
      <v>11519.1</v>
    </oc>
    <nc r="V25">
      <v>15538.4</v>
    </nc>
  </rcc>
  <rcc rId="158" sId="1" numFmtId="4">
    <oc r="W25">
      <v>15000</v>
    </oc>
    <nc r="W25">
      <v>20000</v>
    </nc>
  </rcc>
  <rcc rId="159" sId="1" numFmtId="4">
    <oc r="X25">
      <v>16000</v>
    </oc>
    <nc r="X25">
      <v>20000</v>
    </nc>
  </rcc>
  <rcc rId="160" sId="1" numFmtId="4">
    <oc r="Y25">
      <v>16500</v>
    </oc>
    <nc r="Y25">
      <v>20000</v>
    </nc>
  </rcc>
  <rcc rId="161" sId="1" numFmtId="4">
    <oc r="W26">
      <v>5045</v>
    </oc>
    <nc r="W26">
      <v>6163</v>
    </nc>
  </rcc>
  <rcc rId="162" sId="1" numFmtId="4">
    <oc r="X26">
      <v>5047</v>
    </oc>
    <nc r="X26">
      <v>6169</v>
    </nc>
  </rcc>
  <rcc rId="163" sId="1" numFmtId="4">
    <oc r="Y26">
      <v>5144</v>
    </oc>
    <nc r="Y26">
      <v>6171</v>
    </nc>
  </rcc>
  <rcc rId="164" sId="1" numFmtId="4">
    <oc r="U26">
      <v>4608.8</v>
    </oc>
    <nc r="U26">
      <v>4200</v>
    </nc>
  </rcc>
  <rcc rId="165" sId="1" numFmtId="4">
    <oc r="V26">
      <v>733.8</v>
    </oc>
    <nc r="V26">
      <v>1971.4</v>
    </nc>
  </rcc>
  <rfmt sheetId="1" sqref="W25:Y26" start="0" length="2147483647">
    <dxf>
      <font>
        <color auto="1"/>
      </font>
    </dxf>
  </rfmt>
  <rcc rId="166" sId="1" numFmtId="4">
    <oc r="U27">
      <v>2400</v>
    </oc>
    <nc r="U27">
      <v>2180</v>
    </nc>
  </rcc>
  <rcc rId="167" sId="1" numFmtId="4">
    <oc r="V27">
      <v>1868.2</v>
    </oc>
    <nc r="V27">
      <v>1949.4</v>
    </nc>
  </rcc>
  <rfmt sheetId="1" sqref="W27:Y27" start="0" length="2147483647">
    <dxf>
      <font>
        <color auto="1"/>
      </font>
    </dxf>
  </rfmt>
  <rcc rId="168" sId="1" numFmtId="4">
    <nc r="U28">
      <v>38</v>
    </nc>
  </rcc>
  <rcc rId="169" sId="1" numFmtId="4">
    <oc r="V28">
      <v>36.6</v>
    </oc>
    <nc r="V28">
      <v>29.4</v>
    </nc>
  </rcc>
  <rfmt sheetId="1" sqref="W28:Y28" start="0" length="2147483647">
    <dxf>
      <font>
        <color auto="1"/>
      </font>
    </dxf>
  </rfmt>
  <rcc rId="170" sId="1" numFmtId="4">
    <oc r="W27">
      <v>2422</v>
    </oc>
    <nc r="W27">
      <v>2460</v>
    </nc>
  </rcc>
  <rcc rId="171" sId="1" numFmtId="4">
    <oc r="X27">
      <v>2422</v>
    </oc>
    <nc r="X27">
      <v>2450</v>
    </nc>
  </rcc>
  <rcc rId="172" sId="1" numFmtId="4">
    <oc r="Y27">
      <v>2422</v>
    </oc>
    <nc r="Y27">
      <v>2440</v>
    </nc>
  </rcc>
  <rcc rId="173" sId="1" numFmtId="4">
    <oc r="U29">
      <v>1625</v>
    </oc>
    <nc r="U29">
      <v>1648</v>
    </nc>
  </rcc>
  <rcc rId="174" sId="1" numFmtId="4">
    <oc r="V29">
      <v>1205.4000000000001</v>
    </oc>
    <nc r="V29">
      <v>998</v>
    </nc>
  </rcc>
  <rfmt sheetId="1" sqref="W29:Y29" start="0" length="2147483647">
    <dxf>
      <font>
        <color auto="1"/>
      </font>
    </dxf>
  </rfmt>
  <rcc rId="175" sId="1">
    <oc r="F30" t="inlineStr">
      <is>
        <t>06</t>
      </is>
    </oc>
    <nc r="F30" t="inlineStr">
      <is>
        <t>07</t>
      </is>
    </nc>
  </rcc>
  <rcc rId="176" sId="1">
    <oc r="G30" t="inlineStr">
      <is>
        <t>000</t>
      </is>
    </oc>
    <nc r="G30" t="inlineStr">
      <is>
        <t>100</t>
      </is>
    </nc>
  </rcc>
  <rcc rId="177" sId="1">
    <oc r="I30" t="inlineStr">
      <is>
        <t>8003</t>
      </is>
    </oc>
    <nc r="I30" t="inlineStr">
      <is>
        <t>0000</t>
      </is>
    </nc>
  </rcc>
  <rcc rId="178" sId="1">
    <oc r="K30" t="inlineStr">
      <is>
        <t>Государственная пошлина за выдачу паспорта, удостоверяющего личность гражданина Российской Федерации за пределами территории Российской Федерации( при обращении через многофункциональные центры)</t>
      </is>
    </oc>
    <nc r="K30" t="inlineStr">
      <is>
        <t xml:space="preserve">Государственная пошлина за выдачу и обмен паспорта гражданина Российской Федерации </t>
      </is>
    </nc>
  </rcc>
  <rcc rId="179" sId="1" numFmtId="4">
    <oc r="U30">
      <v>25</v>
    </oc>
    <nc r="U30">
      <v>161</v>
    </nc>
  </rcc>
  <rcc rId="180" sId="1" numFmtId="4">
    <oc r="V30">
      <v>22</v>
    </oc>
    <nc r="V30">
      <v>97.4</v>
    </nc>
  </rcc>
  <rcc rId="181" sId="1" numFmtId="4">
    <oc r="W30">
      <v>30</v>
    </oc>
    <nc r="W30">
      <v>150</v>
    </nc>
  </rcc>
  <rcc rId="182" sId="1" numFmtId="4">
    <oc r="X30">
      <v>35</v>
    </oc>
    <nc r="X30">
      <v>160</v>
    </nc>
  </rcc>
  <rcc rId="183" sId="1" numFmtId="4">
    <oc r="Y30">
      <v>40</v>
    </oc>
    <nc r="Y30">
      <v>170</v>
    </nc>
  </rcc>
  <rfmt sheetId="1" sqref="W30:Y30" start="0" length="2147483647">
    <dxf>
      <font>
        <color auto="1"/>
      </font>
    </dxf>
  </rfmt>
  <rcc rId="184" sId="1">
    <oc r="F31" t="inlineStr">
      <is>
        <t>06</t>
      </is>
    </oc>
    <nc r="F31" t="inlineStr">
      <is>
        <t>07</t>
      </is>
    </nc>
  </rcc>
  <rcc rId="185" sId="1">
    <oc r="G31" t="inlineStr">
      <is>
        <t>000</t>
      </is>
    </oc>
    <nc r="G31" t="inlineStr">
      <is>
        <t>140</t>
      </is>
    </nc>
  </rcc>
  <rcc rId="186" sId="1">
    <oc r="I31" t="inlineStr">
      <is>
        <t>8005</t>
      </is>
    </oc>
    <nc r="I31" t="inlineStr">
      <is>
        <t>0000</t>
      </is>
    </nc>
  </rcc>
  <rcc rId="187" sId="1">
    <oc r="K31" t="inlineStr">
      <is>
        <t>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лет( при обращении через многофункциональные центры)</t>
      </is>
    </oc>
    <nc r="K31" t="inlineStr">
      <is>
    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    </is>
    </nc>
  </rcc>
  <rcc rId="188" sId="1" numFmtId="4">
    <oc r="U31">
      <v>15</v>
    </oc>
    <nc r="U31">
      <v>173</v>
    </nc>
  </rcc>
  <rcc rId="189" sId="1" numFmtId="4">
    <oc r="V31">
      <v>2</v>
    </oc>
    <nc r="V31">
      <v>313</v>
    </nc>
  </rcc>
  <rfmt sheetId="1" sqref="W31:Y31" start="0" length="2147483647">
    <dxf>
      <font>
        <color auto="1"/>
      </font>
    </dxf>
  </rfmt>
  <rcc rId="190" sId="1" numFmtId="4">
    <oc r="W29">
      <v>1833</v>
    </oc>
    <nc r="W29">
      <v>1600</v>
    </nc>
  </rcc>
  <rcc rId="191" sId="1" numFmtId="4">
    <oc r="X29">
      <v>2053</v>
    </oc>
    <nc r="X29">
      <v>1600</v>
    </nc>
  </rcc>
  <rcc rId="192" sId="1" numFmtId="4">
    <oc r="Y29">
      <v>2218</v>
    </oc>
    <nc r="Y29">
      <v>1600</v>
    </nc>
  </rcc>
  <rcc rId="193" sId="1" numFmtId="4">
    <oc r="W31">
      <v>15</v>
    </oc>
    <nc r="W31">
      <v>250</v>
    </nc>
  </rcc>
  <rcc rId="194" sId="1" numFmtId="4">
    <oc r="X31">
      <v>20</v>
    </oc>
    <nc r="X31">
      <v>240</v>
    </nc>
  </rcc>
  <rcc rId="195" sId="1" numFmtId="4">
    <oc r="Y31">
      <v>20</v>
    </oc>
    <nc r="Y31">
      <v>230</v>
    </nc>
  </rcc>
  <rcc rId="196" sId="1" numFmtId="4">
    <oc r="U34">
      <v>6000</v>
    </oc>
    <nc r="U34">
      <v>4840.3</v>
    </nc>
  </rcc>
  <rcc rId="197" sId="1" numFmtId="4">
    <oc r="V34">
      <v>2166.6</v>
    </oc>
    <nc r="V34">
      <v>3129.5</v>
    </nc>
  </rcc>
  <rcc rId="198" sId="1" numFmtId="4">
    <oc r="W34">
      <v>4300</v>
    </oc>
    <nc r="W34">
      <v>4500</v>
    </nc>
  </rcc>
  <rcc rId="199" sId="1" numFmtId="4">
    <oc r="X34">
      <v>4500</v>
    </oc>
    <nc r="X34">
      <v>4600</v>
    </nc>
  </rcc>
  <rcc rId="200" sId="1" numFmtId="4">
    <oc r="Y34">
      <v>4800</v>
    </oc>
    <nc r="Y34">
      <v>4700</v>
    </nc>
  </rcc>
  <rfmt sheetId="1" sqref="W34:Y34" start="0" length="2147483647">
    <dxf>
      <font>
        <color auto="1"/>
      </font>
    </dxf>
  </rfmt>
  <rcc rId="201" sId="1" numFmtId="4">
    <oc r="U35">
      <v>5</v>
    </oc>
    <nc r="U35">
      <v>1.6</v>
    </nc>
  </rcc>
  <rcc rId="202" sId="1" numFmtId="4">
    <oc r="V35">
      <v>4.0999999999999996</v>
    </oc>
    <nc r="V35">
      <v>1.6</v>
    </nc>
  </rcc>
  <rcc rId="203" sId="1" numFmtId="4">
    <oc r="W35">
      <v>7.5</v>
    </oc>
    <nc r="W35">
      <v>2</v>
    </nc>
  </rcc>
  <rfmt sheetId="1" sqref="W35" start="0" length="2147483647">
    <dxf>
      <font>
        <color auto="1"/>
      </font>
    </dxf>
  </rfmt>
  <rcc rId="204" sId="1" numFmtId="4">
    <oc r="U36">
      <v>2617</v>
    </oc>
    <nc r="U36">
      <v>3418</v>
    </nc>
  </rcc>
  <rcc rId="205" sId="1" numFmtId="4">
    <oc r="V36">
      <v>1800.7</v>
    </oc>
    <nc r="V36">
      <v>3186.4</v>
    </nc>
  </rcc>
  <rcc rId="206" sId="1" numFmtId="4">
    <oc r="W36">
      <v>2417</v>
    </oc>
    <nc r="W36">
      <v>3731</v>
    </nc>
  </rcc>
  <rcc rId="207" sId="1" numFmtId="4">
    <oc r="X36">
      <v>2417</v>
    </oc>
    <nc r="X36">
      <v>3731</v>
    </nc>
  </rcc>
  <rcc rId="208" sId="1" numFmtId="4">
    <oc r="Y36">
      <v>2417</v>
    </oc>
    <nc r="Y36">
      <v>3731</v>
    </nc>
  </rcc>
  <rfmt sheetId="1" sqref="W36:Y36" start="0" length="2147483647">
    <dxf>
      <font>
        <color auto="1"/>
      </font>
    </dxf>
  </rfmt>
  <rcc rId="209" sId="1" numFmtId="4">
    <oc r="U37">
      <v>49</v>
    </oc>
    <nc r="U37">
      <v>88</v>
    </nc>
  </rcc>
  <rcc rId="210" sId="1" numFmtId="4">
    <oc r="V37">
      <v>62</v>
    </oc>
    <nc r="V37">
      <v>14.4</v>
    </nc>
  </rcc>
  <rcc rId="211" sId="1" numFmtId="4">
    <oc r="U40">
      <v>12</v>
    </oc>
    <nc r="U40">
      <v>13.4</v>
    </nc>
  </rcc>
  <rcc rId="212" sId="1" numFmtId="4">
    <oc r="V40">
      <v>14</v>
    </oc>
    <nc r="V40">
      <v>6.6</v>
    </nc>
  </rcc>
  <rcc rId="213" sId="1" numFmtId="4">
    <oc r="W40">
      <v>25.6</v>
    </oc>
    <nc r="W40">
      <v>8</v>
    </nc>
  </rcc>
  <rcc rId="214" sId="1" numFmtId="4">
    <oc r="X40">
      <v>25.6</v>
    </oc>
    <nc r="X40">
      <v>8</v>
    </nc>
  </rcc>
  <rcc rId="215" sId="1" numFmtId="4">
    <oc r="Y40">
      <v>25.6</v>
    </oc>
    <nc r="Y40">
      <v>8</v>
    </nc>
  </rcc>
  <rcc rId="216" sId="1" numFmtId="4">
    <oc r="W39">
      <v>0.3</v>
    </oc>
    <nc r="W39">
      <v>1</v>
    </nc>
  </rcc>
  <rcc rId="217" sId="1" numFmtId="4">
    <oc r="X39">
      <v>0.3</v>
    </oc>
    <nc r="X39">
      <v>1</v>
    </nc>
  </rcc>
  <rcc rId="218" sId="1" numFmtId="4">
    <oc r="Y39">
      <v>0.3</v>
    </oc>
    <nc r="Y39">
      <v>1</v>
    </nc>
  </rcc>
  <rcc rId="219" sId="1" numFmtId="4">
    <oc r="W37">
      <v>98.4</v>
    </oc>
    <nc r="W37">
      <v>15</v>
    </nc>
  </rcc>
  <rcc rId="220" sId="1" numFmtId="4">
    <oc r="X37">
      <v>98.4</v>
    </oc>
    <nc r="X37">
      <v>15</v>
    </nc>
  </rcc>
  <rcc rId="221" sId="1" numFmtId="4">
    <oc r="Y37">
      <v>98.4</v>
    </oc>
    <nc r="Y37">
      <v>15</v>
    </nc>
  </rcc>
  <rfmt sheetId="1" sqref="W37:Y40" start="0" length="2147483647">
    <dxf>
      <font>
        <color auto="1"/>
      </font>
    </dxf>
  </rfmt>
  <rcc rId="222" sId="1" numFmtId="4">
    <oc r="V41">
      <v>2.6</v>
    </oc>
    <nc r="V41">
      <v>0.6</v>
    </nc>
  </rcc>
  <rcc rId="223" sId="1" numFmtId="4">
    <oc r="W41">
      <v>10</v>
    </oc>
    <nc r="W41">
      <v>2.7</v>
    </nc>
  </rcc>
  <rcc rId="224" sId="1" numFmtId="4">
    <oc r="X41">
      <v>10</v>
    </oc>
    <nc r="X41">
      <v>2.7</v>
    </nc>
  </rcc>
  <rcc rId="225" sId="1" numFmtId="4">
    <oc r="Y41">
      <v>10</v>
    </oc>
    <nc r="Y41">
      <v>2.7</v>
    </nc>
  </rcc>
  <rfmt sheetId="1" sqref="W41:Y41" start="0" length="2147483647">
    <dxf>
      <font>
        <color auto="1"/>
      </font>
    </dxf>
  </rfmt>
  <rrc rId="226" sId="1" ref="A42:XFD42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227" sId="1">
    <nc r="L42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cc rId="228" sId="1">
    <nc r="B42" t="inlineStr">
      <is>
        <t>Неналоговые доходы</t>
      </is>
    </nc>
  </rcc>
  <rcc rId="229" sId="1">
    <nc r="C42" t="inlineStr">
      <is>
        <t>940</t>
      </is>
    </nc>
  </rcc>
  <rcc rId="230" sId="1">
    <nc r="D42" t="inlineStr">
      <is>
        <t>1</t>
      </is>
    </nc>
  </rcc>
  <rcc rId="231" sId="1">
    <nc r="E42" t="inlineStr">
      <is>
        <t>17</t>
      </is>
    </nc>
  </rcc>
  <rcc rId="232" sId="1">
    <nc r="F42" t="inlineStr">
      <is>
        <t>01</t>
      </is>
    </nc>
  </rcc>
  <rcc rId="233" sId="1">
    <nc r="G42" t="inlineStr">
      <is>
        <t>040</t>
      </is>
    </nc>
  </rcc>
  <rcc rId="234" sId="1">
    <nc r="H42" t="inlineStr">
      <is>
        <t>04</t>
      </is>
    </nc>
  </rcc>
  <rcc rId="235" sId="1">
    <nc r="I42" t="inlineStr">
      <is>
        <t>0000</t>
      </is>
    </nc>
  </rcc>
  <rcc rId="236" sId="1">
    <nc r="J42" t="inlineStr">
      <is>
        <t>180</t>
      </is>
    </nc>
  </rcc>
  <rcc rId="237" sId="1">
    <nc r="K42" t="inlineStr">
      <is>
        <t>Невыясненные поступления, зачисляемые в бюджеты городских округов</t>
      </is>
    </nc>
  </rcc>
  <rfmt sheetId="1" sqref="B42:K42" start="0" length="2147483647">
    <dxf>
      <font>
        <color rgb="FF00B050"/>
      </font>
    </dxf>
  </rfmt>
  <rcc rId="238" sId="1" numFmtId="13">
    <nc r="Q42">
      <v>1</v>
    </nc>
  </rcc>
  <rcc rId="239" sId="1" numFmtId="13">
    <nc r="R42">
      <v>1</v>
    </nc>
  </rcc>
  <rcc rId="240" sId="1" numFmtId="13">
    <nc r="S42">
      <v>1</v>
    </nc>
  </rcc>
  <rcc rId="241" sId="1" numFmtId="13">
    <nc r="T42">
      <v>1</v>
    </nc>
  </rcc>
  <rcc rId="242" sId="1" numFmtId="4">
    <oc r="U43">
      <v>2.1</v>
    </oc>
    <nc r="U43">
      <v>7</v>
    </nc>
  </rcc>
  <rcc rId="243" sId="1" numFmtId="4">
    <oc r="V43">
      <v>2.1</v>
    </oc>
    <nc r="V43">
      <v>5.3</v>
    </nc>
  </rcc>
  <rcc rId="244" sId="1" numFmtId="4">
    <nc r="W43">
      <v>7.3</v>
    </nc>
  </rcc>
  <rcc rId="245" sId="1" numFmtId="4">
    <nc r="X43">
      <v>7.3</v>
    </nc>
  </rcc>
  <rcc rId="246" sId="1" numFmtId="4">
    <nc r="Y43">
      <v>7.3</v>
    </nc>
  </rcc>
  <rfmt sheetId="1" sqref="W43:Y43" start="0" length="2147483647">
    <dxf>
      <font>
        <color auto="1"/>
      </font>
    </dxf>
  </rfmt>
  <rrc rId="247" sId="1" ref="A44:XFD44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248" sId="1">
    <nc r="B44" t="inlineStr">
      <is>
        <t>Неналоговые доходы</t>
      </is>
    </nc>
  </rcc>
  <rcc rId="249" sId="1">
    <nc r="D44" t="inlineStr">
      <is>
        <t>1</t>
      </is>
    </nc>
  </rcc>
  <rcc rId="250" sId="1">
    <nc r="E44" t="inlineStr">
      <is>
        <t>13</t>
      </is>
    </nc>
  </rcc>
  <rcc rId="251" sId="1">
    <nc r="F44" t="inlineStr">
      <is>
        <t>02</t>
      </is>
    </nc>
  </rcc>
  <rcc rId="252" sId="1">
    <nc r="G44" t="inlineStr">
      <is>
        <t>994</t>
      </is>
    </nc>
  </rcc>
  <rcc rId="253" sId="1">
    <nc r="H44" t="inlineStr">
      <is>
        <t>04</t>
      </is>
    </nc>
  </rcc>
  <rcc rId="254" sId="1">
    <nc r="I44" t="inlineStr">
      <is>
        <t>0000</t>
      </is>
    </nc>
  </rcc>
  <rcc rId="255" sId="1">
    <nc r="J44" t="inlineStr">
      <is>
        <t>130</t>
      </is>
    </nc>
  </rcc>
  <rcc rId="256" sId="1">
    <nc r="K44" t="inlineStr">
      <is>
        <t>Прочие доходы от конпенсации затрат бюджетов городских округов</t>
      </is>
    </nc>
  </rcc>
  <rcc rId="257" sId="1">
    <nc r="C44" t="inlineStr">
      <is>
        <t>908</t>
      </is>
    </nc>
  </rcc>
  <rcc rId="258" sId="1">
    <nc r="L44" t="inlineStr">
      <is>
        <t>Муниципальное казенное учреждение "Финансовое управление Администрации городского округа Октябрьск Самарской области"</t>
      </is>
    </nc>
  </rcc>
  <rcc rId="259" sId="1" numFmtId="13">
    <nc r="Q44">
      <v>1</v>
    </nc>
  </rcc>
  <rcc rId="260" sId="1" numFmtId="13">
    <nc r="R44">
      <v>1</v>
    </nc>
  </rcc>
  <rcc rId="261" sId="1" numFmtId="13">
    <nc r="S44">
      <v>1</v>
    </nc>
  </rcc>
  <rcc rId="262" sId="1" numFmtId="13">
    <nc r="T44">
      <v>1</v>
    </nc>
  </rcc>
  <rcc rId="263" sId="1" numFmtId="4">
    <nc r="U44">
      <v>60</v>
    </nc>
  </rcc>
  <rcc rId="264" sId="1" numFmtId="4">
    <nc r="V44">
      <v>63.8</v>
    </nc>
  </rcc>
  <rcc rId="265" sId="1" numFmtId="13">
    <nc r="Q45">
      <v>1</v>
    </nc>
  </rcc>
  <rcc rId="266" sId="1" numFmtId="13">
    <nc r="R45">
      <v>1</v>
    </nc>
  </rcc>
  <rcc rId="267" sId="1" numFmtId="13">
    <nc r="S45">
      <v>1</v>
    </nc>
  </rcc>
  <rcc rId="268" sId="1" numFmtId="13">
    <nc r="T45">
      <v>1</v>
    </nc>
  </rcc>
  <rcc rId="269" sId="1" numFmtId="4">
    <oc r="U45">
      <v>267.60000000000002</v>
    </oc>
    <nc r="U45"/>
  </rcc>
  <rcc rId="270" sId="1" numFmtId="4">
    <oc r="V45">
      <v>267.60000000000002</v>
    </oc>
    <nc r="V45"/>
  </rcc>
  <rcc rId="271" sId="1" numFmtId="4">
    <oc r="U46">
      <v>10900</v>
    </oc>
    <nc r="U46">
      <v>11400</v>
    </nc>
  </rcc>
  <rcc rId="272" sId="1" numFmtId="4">
    <oc r="W46">
      <v>200</v>
    </oc>
    <nc r="W46"/>
  </rcc>
  <rcc rId="273" sId="1" numFmtId="4">
    <oc r="X46">
      <v>300</v>
    </oc>
    <nc r="X46">
      <v>2900</v>
    </nc>
  </rcc>
  <rcc rId="274" sId="1" numFmtId="4">
    <oc r="Y46">
      <v>1000</v>
    </oc>
    <nc r="Y46">
      <v>1700</v>
    </nc>
  </rcc>
  <rcc rId="275" sId="1" numFmtId="4">
    <oc r="U47">
      <v>7505.4</v>
    </oc>
    <nc r="U47">
      <v>3589.6</v>
    </nc>
  </rcc>
  <rcc rId="276" sId="1" numFmtId="4">
    <oc r="V47">
      <v>1280.3</v>
    </oc>
    <nc r="V47">
      <v>2122.6999999999998</v>
    </nc>
  </rcc>
  <rcc rId="277" sId="1" numFmtId="4">
    <oc r="W47">
      <v>1500</v>
    </oc>
    <nc r="W47">
      <v>1600</v>
    </nc>
  </rcc>
  <rcc rId="278" sId="1" numFmtId="4">
    <oc r="Y47">
      <v>1000</v>
    </oc>
    <nc r="Y47">
      <v>1400</v>
    </nc>
  </rcc>
  <rfmt sheetId="1" sqref="W47:Y47" start="0" length="2147483647">
    <dxf>
      <font>
        <color auto="1"/>
      </font>
    </dxf>
  </rfmt>
  <rfmt sheetId="1" sqref="X46:Y46" start="0" length="2147483647">
    <dxf>
      <font>
        <color auto="1"/>
      </font>
    </dxf>
  </rfmt>
  <rcc rId="279" sId="1" numFmtId="4">
    <oc r="U48">
      <v>23</v>
    </oc>
    <nc r="U48"/>
  </rcc>
  <rcc rId="280" sId="1" numFmtId="4">
    <oc r="U49">
      <v>3</v>
    </oc>
    <nc r="U49">
      <v>1.2</v>
    </nc>
  </rcc>
  <rcc rId="281" sId="1" numFmtId="4">
    <nc r="V49">
      <v>1.5</v>
    </nc>
  </rcc>
  <rcc rId="282" sId="1">
    <oc r="C51" t="inlineStr">
      <is>
        <t>141</t>
      </is>
    </oc>
    <nc r="C51" t="inlineStr">
      <is>
        <t>161</t>
      </is>
    </nc>
  </rcc>
  <rcc rId="283" sId="1" numFmtId="4">
    <oc r="U52">
      <v>10</v>
    </oc>
    <nc r="U52">
      <v>165.7</v>
    </nc>
  </rcc>
  <rcc rId="284" sId="1" numFmtId="4">
    <oc r="V52">
      <v>10</v>
    </oc>
    <nc r="V52">
      <v>161</v>
    </nc>
  </rcc>
  <rcc rId="285" sId="1" numFmtId="4">
    <oc r="W52">
      <v>10</v>
    </oc>
    <nc r="W52">
      <v>170</v>
    </nc>
  </rcc>
  <rcc rId="286" sId="1" numFmtId="4">
    <oc r="X52">
      <v>10</v>
    </oc>
    <nc r="X52">
      <v>180</v>
    </nc>
  </rcc>
  <rcc rId="287" sId="1" numFmtId="4">
    <oc r="Y52">
      <v>10</v>
    </oc>
    <nc r="Y52">
      <v>190</v>
    </nc>
  </rcc>
  <rcc rId="288" sId="1" numFmtId="4">
    <nc r="U53">
      <v>80</v>
    </nc>
  </rcc>
  <rcc rId="289" sId="1" numFmtId="4">
    <nc r="V53">
      <v>80</v>
    </nc>
  </rcc>
  <rfmt sheetId="1" sqref="W52:Y52" start="0" length="2147483647">
    <dxf>
      <font>
        <color auto="1"/>
      </font>
    </dxf>
  </rfmt>
  <rcc rId="290" sId="1" numFmtId="4">
    <oc r="U57">
      <v>110</v>
    </oc>
    <nc r="U57">
      <v>180</v>
    </nc>
  </rcc>
  <rcc rId="291" sId="1" numFmtId="4">
    <oc r="V57">
      <v>199.9</v>
    </oc>
    <nc r="V57">
      <v>167</v>
    </nc>
  </rcc>
  <rcc rId="292" sId="1" numFmtId="4">
    <oc r="W57">
      <v>120</v>
    </oc>
    <nc r="W57">
      <v>150</v>
    </nc>
  </rcc>
  <rcc rId="293" sId="1" numFmtId="4">
    <oc r="X57">
      <v>130</v>
    </oc>
    <nc r="X57">
      <v>170</v>
    </nc>
  </rcc>
  <rcc rId="294" sId="1" numFmtId="4">
    <oc r="Y57">
      <v>140</v>
    </oc>
    <nc r="Y57">
      <v>180</v>
    </nc>
  </rcc>
  <rfmt sheetId="1" sqref="W57:Y57" start="0" length="2147483647">
    <dxf>
      <font>
        <color auto="1"/>
      </font>
    </dxf>
  </rfmt>
  <rcc rId="295" sId="1" numFmtId="4">
    <oc r="U58">
      <v>5</v>
    </oc>
    <nc r="U58">
      <v>30</v>
    </nc>
  </rcc>
  <rcc rId="296" sId="1" numFmtId="4">
    <oc r="V58">
      <v>8.5</v>
    </oc>
    <nc r="V58">
      <v>25.8</v>
    </nc>
  </rcc>
  <rcc rId="297" sId="1" numFmtId="4">
    <nc r="W58">
      <v>30</v>
    </nc>
  </rcc>
  <rcc rId="298" sId="1" numFmtId="4">
    <nc r="X58">
      <v>30</v>
    </nc>
  </rcc>
  <rcc rId="299" sId="1" numFmtId="4">
    <nc r="Y58">
      <v>30</v>
    </nc>
  </rcc>
  <rcc rId="300" sId="1" numFmtId="4">
    <oc r="U59">
      <v>5</v>
    </oc>
    <nc r="U59"/>
  </rcc>
  <rcc rId="301" sId="1" numFmtId="4">
    <oc r="V59">
      <v>5</v>
    </oc>
    <nc r="V59"/>
  </rcc>
  <rcc rId="302" sId="1" numFmtId="4">
    <oc r="W59">
      <v>5</v>
    </oc>
    <nc r="W59"/>
  </rcc>
  <rcc rId="303" sId="1" numFmtId="4">
    <oc r="X59">
      <v>5</v>
    </oc>
    <nc r="X59"/>
  </rcc>
  <rcc rId="304" sId="1" numFmtId="4">
    <oc r="Y59">
      <v>5</v>
    </oc>
    <nc r="Y59"/>
  </rcc>
  <rcc rId="305" sId="1" numFmtId="4">
    <oc r="V61">
      <v>0.7</v>
    </oc>
    <nc r="V61"/>
  </rcc>
  <rcc rId="306" sId="1" numFmtId="4">
    <oc r="U62">
      <v>45</v>
    </oc>
    <nc r="U62">
      <v>11</v>
    </nc>
  </rcc>
  <rcc rId="307" sId="1" numFmtId="4">
    <oc r="V62">
      <v>45</v>
    </oc>
    <nc r="V62">
      <v>11</v>
    </nc>
  </rcc>
  <rcc rId="308" sId="1" numFmtId="4">
    <oc r="W62">
      <v>50</v>
    </oc>
    <nc r="W62">
      <v>10</v>
    </nc>
  </rcc>
  <rcc rId="309" sId="1" numFmtId="4">
    <oc r="X62">
      <v>50</v>
    </oc>
    <nc r="X62">
      <v>10</v>
    </nc>
  </rcc>
  <rcc rId="310" sId="1" numFmtId="4">
    <oc r="Y62">
      <v>50</v>
    </oc>
    <nc r="Y62">
      <v>10</v>
    </nc>
  </rcc>
  <rcc rId="311" sId="1" numFmtId="4">
    <oc r="U64">
      <v>2</v>
    </oc>
    <nc r="U64">
      <v>4</v>
    </nc>
  </rcc>
  <rcc rId="312" sId="1" numFmtId="4">
    <oc r="V64">
      <v>1</v>
    </oc>
    <nc r="V64">
      <v>4</v>
    </nc>
  </rcc>
  <rcc rId="313" sId="1" numFmtId="4">
    <oc r="W64">
      <v>2</v>
    </oc>
    <nc r="W64">
      <v>5</v>
    </nc>
  </rcc>
  <rcc rId="314" sId="1" numFmtId="4">
    <oc r="X64">
      <v>2</v>
    </oc>
    <nc r="X64">
      <v>5</v>
    </nc>
  </rcc>
  <rcc rId="315" sId="1" numFmtId="4">
    <oc r="Y64">
      <v>2</v>
    </oc>
    <nc r="Y64">
      <v>5</v>
    </nc>
  </rcc>
  <rcc rId="316" sId="1" numFmtId="4">
    <nc r="U65">
      <v>54</v>
    </nc>
  </rcc>
  <rcc rId="317" sId="1" numFmtId="4">
    <oc r="V65">
      <v>8</v>
    </oc>
    <nc r="V65">
      <v>52.4</v>
    </nc>
  </rcc>
  <rcc rId="318" sId="1" numFmtId="4">
    <oc r="W65">
      <v>10</v>
    </oc>
    <nc r="W65">
      <v>60</v>
    </nc>
  </rcc>
  <rcc rId="319" sId="1" numFmtId="4">
    <oc r="X65">
      <v>10</v>
    </oc>
    <nc r="X65">
      <v>60</v>
    </nc>
  </rcc>
  <rcc rId="320" sId="1" numFmtId="4">
    <oc r="Y65">
      <v>10</v>
    </oc>
    <nc r="Y65">
      <v>60</v>
    </nc>
  </rcc>
  <rcc rId="321" sId="1" numFmtId="4">
    <oc r="U67">
      <v>10.7</v>
    </oc>
    <nc r="U67"/>
  </rcc>
  <rcc rId="322" sId="1" numFmtId="4">
    <oc r="V67">
      <v>10</v>
    </oc>
    <nc r="V67"/>
  </rcc>
  <rcc rId="323" sId="1" numFmtId="4">
    <oc r="W67">
      <v>10</v>
    </oc>
    <nc r="W67"/>
  </rcc>
  <rcc rId="324" sId="1" numFmtId="4">
    <oc r="X67">
      <v>10</v>
    </oc>
    <nc r="X67"/>
  </rcc>
  <rcc rId="325" sId="1" numFmtId="4">
    <oc r="Y67">
      <v>10</v>
    </oc>
    <nc r="Y67"/>
  </rcc>
  <rrc rId="326" sId="1" ref="A68:XFD6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327" sId="1">
    <nc r="B68" t="inlineStr">
      <is>
        <t>Неналоговые доходы</t>
      </is>
    </nc>
  </rcc>
  <rcc rId="328" sId="1">
    <nc r="C68" t="inlineStr">
      <is>
        <t>732</t>
      </is>
    </nc>
  </rcc>
  <rcc rId="329" sId="1">
    <nc r="D68" t="inlineStr">
      <is>
        <t>1</t>
      </is>
    </nc>
  </rcc>
  <rcc rId="330" sId="1">
    <nc r="E68" t="inlineStr">
      <is>
        <t>16</t>
      </is>
    </nc>
  </rcc>
  <rcc rId="331" sId="1">
    <nc r="F68" t="inlineStr">
      <is>
        <t>90</t>
      </is>
    </nc>
  </rcc>
  <rcc rId="332" sId="1">
    <nc r="G68" t="inlineStr">
      <is>
        <t>040</t>
      </is>
    </nc>
  </rcc>
  <rcc rId="333" sId="1">
    <nc r="H68" t="inlineStr">
      <is>
        <t>04</t>
      </is>
    </nc>
  </rcc>
  <rcc rId="334" sId="1">
    <nc r="I68" t="inlineStr">
      <is>
        <t>0000</t>
      </is>
    </nc>
  </rcc>
  <rcc rId="335" sId="1">
    <nc r="J68" t="inlineStr">
      <is>
        <t>140</t>
      </is>
    </nc>
  </rcc>
  <rcc rId="336" sId="1">
    <nc r="K68" t="inlineStr">
      <is>
        <t>Прочие поступления от денежных взысканий (штрафов) и иных сумм в возмещение ущерба, зачисляемые в бюджеты городских округов</t>
      </is>
    </nc>
  </rcc>
  <rcc rId="337" sId="1">
    <nc r="L68" t="inlineStr">
      <is>
        <t>Департамент ветеринарии Самарской области</t>
      </is>
    </nc>
  </rcc>
  <rcc rId="338" sId="1" numFmtId="4">
    <nc r="U68">
      <v>5</v>
    </nc>
  </rcc>
  <rcc rId="339" sId="1" numFmtId="4">
    <nc r="V68">
      <v>3</v>
    </nc>
  </rcc>
  <rcc rId="340" sId="1" numFmtId="4">
    <nc r="W68">
      <v>5</v>
    </nc>
  </rcc>
  <rcc rId="341" sId="1" numFmtId="4">
    <nc r="X68">
      <v>5</v>
    </nc>
  </rcc>
  <rcc rId="342" sId="1" numFmtId="4">
    <nc r="Y68">
      <v>5</v>
    </nc>
  </rcc>
  <rcc rId="343" sId="1" numFmtId="13">
    <nc r="Q68">
      <v>1</v>
    </nc>
  </rcc>
  <rcc rId="344" sId="1" numFmtId="13">
    <nc r="R68">
      <v>1</v>
    </nc>
  </rcc>
  <rcc rId="345" sId="1" numFmtId="13">
    <nc r="S68">
      <v>1</v>
    </nc>
  </rcc>
  <rcc rId="346" sId="1" numFmtId="13">
    <nc r="T68">
      <v>1</v>
    </nc>
  </rcc>
  <rfmt sheetId="1" sqref="W64:Y68" start="0" length="2147483647">
    <dxf>
      <font>
        <color auto="1"/>
      </font>
    </dxf>
  </rfmt>
  <rcc rId="347" sId="1" numFmtId="4">
    <oc r="U70">
      <v>168</v>
    </oc>
    <nc r="U70">
      <v>300</v>
    </nc>
  </rcc>
  <rcc rId="348" sId="1" numFmtId="4">
    <oc r="V70">
      <v>116.5</v>
    </oc>
    <nc r="V70">
      <v>181.4</v>
    </nc>
  </rcc>
  <rcc rId="349" sId="1" numFmtId="4">
    <oc r="W70">
      <v>135</v>
    </oc>
    <nc r="W70">
      <v>407</v>
    </nc>
  </rcc>
  <rcc rId="350" sId="1" numFmtId="4">
    <oc r="X70">
      <v>145</v>
    </oc>
    <nc r="X70">
      <v>437</v>
    </nc>
  </rcc>
  <rcc rId="351" sId="1" numFmtId="4">
    <oc r="Y70">
      <v>155</v>
    </oc>
    <nc r="Y70">
      <v>460</v>
    </nc>
  </rcc>
  <rfmt sheetId="1" sqref="W70:Y70" start="0" length="2147483647">
    <dxf>
      <font>
        <color auto="1"/>
      </font>
    </dxf>
  </rfmt>
  <rcc rId="352" sId="1" numFmtId="4">
    <oc r="U74">
      <v>264.2</v>
    </oc>
    <nc r="U74">
      <v>201.3</v>
    </nc>
  </rcc>
  <rcc rId="353" sId="1" numFmtId="4">
    <oc r="V74">
      <v>166.3</v>
    </oc>
    <nc r="V74">
      <v>149.30000000000001</v>
    </nc>
  </rcc>
  <rfmt sheetId="1" sqref="W74:Y74" start="0" length="2147483647">
    <dxf>
      <font>
        <color auto="1"/>
      </font>
    </dxf>
  </rfmt>
  <rcc rId="354" sId="1" numFmtId="4">
    <oc r="W74">
      <v>326</v>
    </oc>
    <nc r="W74">
      <v>167</v>
    </nc>
  </rcc>
  <rcc rId="355" sId="1" numFmtId="4">
    <oc r="X74">
      <v>326</v>
    </oc>
    <nc r="X74">
      <v>167</v>
    </nc>
  </rcc>
  <rcc rId="356" sId="1" numFmtId="4">
    <oc r="Y74">
      <v>326</v>
    </oc>
    <nc r="Y74">
      <v>167</v>
    </nc>
  </rcc>
  <rcc rId="357" sId="1" numFmtId="4">
    <oc r="U75">
      <v>40</v>
    </oc>
    <nc r="U75">
      <v>30</v>
    </nc>
  </rcc>
  <rcc rId="358" sId="1" numFmtId="4">
    <oc r="V75">
      <v>27</v>
    </oc>
    <nc r="V75">
      <v>23.5</v>
    </nc>
  </rcc>
  <rcc rId="359" sId="1" numFmtId="4">
    <oc r="W75">
      <v>50</v>
    </oc>
    <nc r="W75">
      <v>30</v>
    </nc>
  </rcc>
  <rcc rId="360" sId="1" numFmtId="4">
    <oc r="X75">
      <v>50</v>
    </oc>
    <nc r="X75">
      <v>30</v>
    </nc>
  </rcc>
  <rcc rId="361" sId="1" numFmtId="4">
    <oc r="Y75">
      <v>50</v>
    </oc>
    <nc r="Y75">
      <v>30</v>
    </nc>
  </rcc>
  <rfmt sheetId="1" sqref="W75:Y75" start="0" length="2147483647">
    <dxf>
      <font>
        <color auto="1"/>
      </font>
    </dxf>
  </rfmt>
  <rrc rId="362" sId="1" ref="A76:XFD7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363" sId="1" ref="A76:XFD77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364" sId="1" ref="A76:XFD7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365" sId="1" odxf="1" dxf="1">
    <nc r="B78" t="inlineStr">
      <is>
        <t>Неналоговые доходы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66" sId="1" odxf="1" dxf="1">
    <nc r="C78" t="inlineStr">
      <is>
        <t>940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67" sId="1" odxf="1" dxf="1">
    <nc r="D78" t="inlineStr">
      <is>
        <t>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68" sId="1" odxf="1" dxf="1">
    <nc r="E78" t="inlineStr">
      <is>
        <t>17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69" sId="1" odxf="1" dxf="1">
    <nc r="F78" t="inlineStr">
      <is>
        <t>01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0" sId="1" odxf="1" dxf="1">
    <nc r="G78" t="inlineStr">
      <is>
        <t>040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1" sId="1" odxf="1" dxf="1">
    <nc r="H78" t="inlineStr">
      <is>
        <t>04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2" sId="1" odxf="1" dxf="1">
    <nc r="I78" t="inlineStr">
      <is>
        <t>0000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3" sId="1" odxf="1" dxf="1">
    <nc r="J78" t="inlineStr">
      <is>
        <t>180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4" sId="1" odxf="1" dxf="1">
    <nc r="K78" t="inlineStr">
      <is>
        <t>Невыясненные поступления, зачисляемые в бюджеты городских округов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75" sId="1" odxf="1" dxf="1">
    <nc r="L78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76" sId="1" numFmtId="13">
    <nc r="Q78">
      <v>1</v>
    </nc>
  </rcc>
  <rcc rId="377" sId="1" numFmtId="13">
    <nc r="R78">
      <v>1</v>
    </nc>
  </rcc>
  <rcc rId="378" sId="1" numFmtId="13">
    <nc r="S78">
      <v>1</v>
    </nc>
  </rcc>
  <rcc rId="379" sId="1" numFmtId="13">
    <nc r="T78">
      <v>1</v>
    </nc>
  </rcc>
  <rcc rId="380" sId="1" odxf="1" dxf="1">
    <nc r="B76" t="inlineStr">
      <is>
        <t>Неналоговые доходы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1" sId="1" odxf="1" dxf="1">
    <nc r="C76" t="inlineStr">
      <is>
        <t>940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2" sId="1" odxf="1" dxf="1">
    <nc r="D76" t="inlineStr">
      <is>
        <t>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3" sId="1" odxf="1" dxf="1">
    <nc r="E76" t="inlineStr">
      <is>
        <t>17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4" sId="1" odxf="1" dxf="1">
    <nc r="F76" t="inlineStr">
      <is>
        <t>01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5" sId="1" odxf="1" dxf="1">
    <nc r="G76" t="inlineStr">
      <is>
        <t>040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6" sId="1" odxf="1" dxf="1">
    <nc r="H76" t="inlineStr">
      <is>
        <t>04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7" sId="1" odxf="1" dxf="1">
    <nc r="I76" t="inlineStr">
      <is>
        <t>0000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8" sId="1" odxf="1" dxf="1">
    <nc r="J76" t="inlineStr">
      <is>
        <t>180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89" sId="1" odxf="1" dxf="1">
    <nc r="K76" t="inlineStr">
      <is>
        <t>Невыясненные поступления, зачисляемые в бюджеты городских округов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fmt sheetId="1" sqref="L76" start="0" length="0">
    <dxf>
      <fill>
        <patternFill patternType="solid">
          <bgColor theme="0"/>
        </patternFill>
      </fill>
    </dxf>
  </rfmt>
  <rcc rId="390" sId="1" numFmtId="13">
    <nc r="Q76">
      <v>1</v>
    </nc>
  </rcc>
  <rcc rId="391" sId="1" numFmtId="13">
    <nc r="R76">
      <v>1</v>
    </nc>
  </rcc>
  <rcc rId="392" sId="1" numFmtId="13">
    <nc r="S76">
      <v>1</v>
    </nc>
  </rcc>
  <rcc rId="393" sId="1" numFmtId="13">
    <nc r="T76">
      <v>1</v>
    </nc>
  </rcc>
  <rcc rId="394" sId="1" odxf="1" dxf="1">
    <nc r="B77" t="inlineStr">
      <is>
        <t>Неналоговые доходы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95" sId="1" odxf="1" dxf="1">
    <nc r="C77" t="inlineStr">
      <is>
        <t>940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96" sId="1" odxf="1" dxf="1">
    <nc r="D77" t="inlineStr">
      <is>
        <t>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97" sId="1" odxf="1" dxf="1">
    <nc r="E77" t="inlineStr">
      <is>
        <t>17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98" sId="1" odxf="1" dxf="1">
    <nc r="F77" t="inlineStr">
      <is>
        <t>01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399" sId="1" odxf="1" dxf="1">
    <nc r="G77" t="inlineStr">
      <is>
        <t>040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00" sId="1" odxf="1" dxf="1">
    <nc r="H77" t="inlineStr">
      <is>
        <t>04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01" sId="1" odxf="1" dxf="1">
    <nc r="I77" t="inlineStr">
      <is>
        <t>0000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02" sId="1" odxf="1" dxf="1">
    <nc r="J77" t="inlineStr">
      <is>
        <t>180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03" sId="1" odxf="1" dxf="1">
    <nc r="K77" t="inlineStr">
      <is>
        <t>Невыясненные поступления, зачисляемые в бюджеты городских округов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fmt sheetId="1" sqref="L77" start="0" length="0">
    <dxf>
      <fill>
        <patternFill patternType="solid">
          <bgColor theme="0"/>
        </patternFill>
      </fill>
    </dxf>
  </rfmt>
  <rcc rId="404" sId="1" numFmtId="13">
    <nc r="Q77">
      <v>1</v>
    </nc>
  </rcc>
  <rcc rId="405" sId="1" numFmtId="13">
    <nc r="R77">
      <v>1</v>
    </nc>
  </rcc>
  <rcc rId="406" sId="1" numFmtId="13">
    <nc r="S77">
      <v>1</v>
    </nc>
  </rcc>
  <rcc rId="407" sId="1" numFmtId="13">
    <nc r="T77">
      <v>1</v>
    </nc>
  </rcc>
  <rcc rId="408" sId="1" odxf="1" dxf="1">
    <nc r="B79" t="inlineStr">
      <is>
        <t>Неналоговые доходы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09" sId="1" odxf="1" dxf="1">
    <nc r="C79" t="inlineStr">
      <is>
        <t>940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0" sId="1" odxf="1" dxf="1">
    <nc r="D79" t="inlineStr">
      <is>
        <t>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1" sId="1" odxf="1" dxf="1">
    <nc r="E79" t="inlineStr">
      <is>
        <t>17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2" sId="1" odxf="1" dxf="1">
    <nc r="F79" t="inlineStr">
      <is>
        <t>01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3" sId="1" odxf="1" dxf="1">
    <nc r="G79" t="inlineStr">
      <is>
        <t>040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4" sId="1" odxf="1" dxf="1">
    <nc r="H79" t="inlineStr">
      <is>
        <t>04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5" sId="1" odxf="1" dxf="1">
    <nc r="I79" t="inlineStr">
      <is>
        <t>0000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6" sId="1" odxf="1" dxf="1">
    <nc r="J79" t="inlineStr">
      <is>
        <t>180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cc rId="417" sId="1" odxf="1" dxf="1">
    <nc r="K79" t="inlineStr">
      <is>
        <t>Невыясненные поступления, зачисляемые в бюджеты городских округов</t>
      </is>
    </nc>
    <odxf>
      <font>
        <name val="Times New Roman"/>
        <scheme val="none"/>
      </font>
    </odxf>
    <ndxf>
      <font>
        <color rgb="FF00B050"/>
        <name val="Times New Roman"/>
        <scheme val="none"/>
      </font>
    </ndxf>
  </rcc>
  <rfmt sheetId="1" sqref="L79" start="0" length="0">
    <dxf>
      <fill>
        <patternFill patternType="solid">
          <bgColor theme="0"/>
        </patternFill>
      </fill>
    </dxf>
  </rfmt>
  <rcc rId="418" sId="1" numFmtId="13">
    <nc r="Q79">
      <v>1</v>
    </nc>
  </rcc>
  <rcc rId="419" sId="1" numFmtId="13">
    <nc r="R79">
      <v>1</v>
    </nc>
  </rcc>
  <rcc rId="420" sId="1" numFmtId="13">
    <nc r="S79">
      <v>1</v>
    </nc>
  </rcc>
  <rcc rId="421" sId="1" numFmtId="13">
    <nc r="T79">
      <v>1</v>
    </nc>
  </rcc>
  <rcc rId="422" sId="1">
    <nc r="L76" t="inlineStr">
      <is>
        <t>Муниципальное казенное управление "Финансовое управление Администрации городского округа Октябрьск Самарской области"</t>
      </is>
    </nc>
  </rcc>
  <rfmt sheetId="1" sqref="B76:K76" start="0" length="2147483647">
    <dxf>
      <font>
        <color auto="1"/>
      </font>
    </dxf>
  </rfmt>
  <rcc rId="423" sId="1">
    <nc r="L77" t="inlineStr">
      <is>
        <t>Администрация городского округа Октябрьск Самарской области</t>
      </is>
    </nc>
  </rcc>
  <rfmt sheetId="1" sqref="B77:K77" start="0" length="2147483647">
    <dxf>
      <font>
        <color auto="1"/>
      </font>
    </dxf>
  </rfmt>
  <rfmt sheetId="1" sqref="B78:K78" start="0" length="2147483647">
    <dxf>
      <font>
        <color auto="1"/>
      </font>
    </dxf>
  </rfmt>
  <rcc rId="424" sId="1">
    <nc r="L79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nc>
  </rcc>
  <rfmt sheetId="1" sqref="B79:K79" start="0" length="2147483647">
    <dxf>
      <font>
        <color auto="1"/>
      </font>
    </dxf>
  </rfmt>
  <rcc rId="425" sId="1">
    <oc r="C81" t="inlineStr">
      <is>
        <t>940</t>
      </is>
    </oc>
    <nc r="C81" t="inlineStr">
      <is>
        <t>938</t>
      </is>
    </nc>
  </rcc>
  <rcc rId="426" sId="1" numFmtId="4">
    <oc r="U81">
      <v>230.5</v>
    </oc>
    <nc r="U81"/>
  </rcc>
  <rcc rId="427" sId="1" numFmtId="4">
    <oc r="V81">
      <v>230.5</v>
    </oc>
    <nc r="V81"/>
  </rcc>
  <rcc rId="428" sId="1" numFmtId="4">
    <oc r="W81">
      <v>10</v>
    </oc>
    <nc r="W81"/>
  </rcc>
  <rcc rId="429" sId="1" numFmtId="4">
    <oc r="X81">
      <v>15</v>
    </oc>
    <nc r="X81"/>
  </rcc>
  <rcc rId="430" sId="1" numFmtId="4">
    <oc r="Y81">
      <v>15</v>
    </oc>
    <nc r="Y81"/>
  </rcc>
  <rcc rId="431" sId="1" numFmtId="4">
    <oc r="U85">
      <v>53433</v>
    </oc>
    <nc r="U85">
      <v>65346</v>
    </nc>
  </rcc>
  <rcc rId="432" sId="1" numFmtId="4">
    <oc r="V85">
      <v>45247</v>
    </oc>
    <nc r="V85">
      <v>48366</v>
    </nc>
  </rcc>
  <rcc rId="433" sId="1" numFmtId="4">
    <oc r="W85">
      <v>66566</v>
    </oc>
    <nc r="W85">
      <v>65346</v>
    </nc>
  </rcc>
  <rcc rId="434" sId="1" numFmtId="4">
    <oc r="X85">
      <v>35125</v>
    </oc>
    <nc r="X85">
      <v>36033</v>
    </nc>
  </rcc>
  <rcc rId="435" sId="1" numFmtId="4">
    <oc r="Y85">
      <v>35119</v>
    </oc>
    <nc r="Y85">
      <v>36033</v>
    </nc>
  </rcc>
  <rfmt sheetId="1" sqref="W85:Y85" start="0" length="2147483647">
    <dxf>
      <font>
        <color auto="1"/>
      </font>
    </dxf>
  </rfmt>
  <rrc rId="436" sId="1" ref="A86:XFD8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437" sId="1">
    <nc r="B86" t="inlineStr">
      <is>
        <t>Безвозмездные поступления</t>
      </is>
    </nc>
  </rcc>
  <rcc rId="438" sId="1">
    <nc r="C86" t="inlineStr">
      <is>
        <t>938</t>
      </is>
    </nc>
  </rcc>
  <rcc rId="439" sId="1">
    <nc r="D86" t="inlineStr">
      <is>
        <t>2</t>
      </is>
    </nc>
  </rcc>
  <rcc rId="440" sId="1">
    <nc r="E86" t="inlineStr">
      <is>
        <t>02</t>
      </is>
    </nc>
  </rcc>
  <rcc rId="441" sId="1">
    <nc r="F86" t="inlineStr">
      <is>
        <t>19</t>
      </is>
    </nc>
  </rcc>
  <rcc rId="442" sId="1">
    <nc r="G86" t="inlineStr">
      <is>
        <t>999</t>
      </is>
    </nc>
  </rcc>
  <rcc rId="443" sId="1">
    <nc r="H86" t="inlineStr">
      <is>
        <t>04</t>
      </is>
    </nc>
  </rcc>
  <rcc rId="444" sId="1">
    <nc r="I86" t="inlineStr">
      <is>
        <t>0000</t>
      </is>
    </nc>
  </rcc>
  <rcc rId="445" sId="1">
    <nc r="J86" t="inlineStr">
      <is>
        <t>151</t>
      </is>
    </nc>
  </rcc>
  <rcc rId="446" sId="1">
    <nc r="K86" t="inlineStr">
      <is>
        <t>Прочие дотации бюджетам городских округов</t>
      </is>
    </nc>
  </rcc>
  <rcc rId="447" sId="1">
    <nc r="L86" t="inlineStr">
      <is>
        <t>Администрация городского округа Октябрьск Самарской области</t>
      </is>
    </nc>
  </rcc>
  <rcc rId="448" sId="1" numFmtId="4">
    <nc r="U86">
      <v>2.5</v>
    </nc>
  </rcc>
  <rcc rId="449" sId="1" numFmtId="4">
    <nc r="V86">
      <v>2.5</v>
    </nc>
  </rcc>
  <rcc rId="450" sId="1" numFmtId="4">
    <oc r="U87">
      <v>118000</v>
    </oc>
    <nc r="U87">
      <v>45000</v>
    </nc>
  </rcc>
  <rcc rId="451" sId="1" numFmtId="4">
    <oc r="V87">
      <v>59961.9</v>
    </oc>
    <nc r="V87">
      <v>32572</v>
    </nc>
  </rcc>
  <rcc rId="452" sId="1">
    <oc r="F87" t="inlineStr">
      <is>
        <t>02</t>
      </is>
    </oc>
    <nc r="F87" t="inlineStr">
      <is>
        <t>20</t>
      </is>
    </nc>
  </rcc>
  <rfmt sheetId="1" sqref="A87:Y87" start="0" length="2147483647">
    <dxf>
      <font>
        <color rgb="FF00B050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" sId="1" numFmtId="4">
    <oc r="W11">
      <v>70556</v>
    </oc>
    <nc r="W11">
      <v>70474</v>
    </nc>
  </rcc>
  <rcc rId="938" sId="1" numFmtId="4">
    <oc r="W12">
      <v>160</v>
    </oc>
    <nc r="W12">
      <v>169</v>
    </nc>
  </rcc>
  <rcc rId="939" sId="1" numFmtId="4">
    <oc r="W13">
      <v>210</v>
    </oc>
    <nc r="W13">
      <v>264</v>
    </nc>
  </rcc>
  <rcc rId="940" sId="1" numFmtId="4">
    <oc r="W14">
      <v>290</v>
    </oc>
    <nc r="W14">
      <v>309</v>
    </nc>
  </rcc>
  <rcc rId="941" sId="1" numFmtId="4">
    <oc r="W15">
      <v>2400</v>
    </oc>
    <nc r="W15">
      <v>3935</v>
    </nc>
  </rcc>
  <rcc rId="942" sId="1" numFmtId="4">
    <oc r="W16">
      <v>33</v>
    </oc>
    <nc r="W16">
      <v>30</v>
    </nc>
  </rcc>
  <rcc rId="943" sId="1" numFmtId="4">
    <oc r="W17">
      <v>6736</v>
    </oc>
    <nc r="W17">
      <v>5138</v>
    </nc>
  </rcc>
  <rcc rId="944" sId="1" numFmtId="13">
    <oc r="Q19">
      <v>1</v>
    </oc>
    <nc r="Q19">
      <v>0.02</v>
    </nc>
  </rcc>
  <rcc rId="945" sId="1" numFmtId="13">
    <oc r="R19">
      <v>1</v>
    </oc>
    <nc r="R19">
      <v>0.02</v>
    </nc>
  </rcc>
  <rcc rId="946" sId="1" numFmtId="13">
    <oc r="S19">
      <v>1</v>
    </oc>
    <nc r="S19">
      <v>0.02</v>
    </nc>
  </rcc>
  <rcc rId="947" sId="1" numFmtId="13">
    <oc r="T19">
      <v>1</v>
    </oc>
    <nc r="T19">
      <v>0.02</v>
    </nc>
  </rcc>
  <rcc rId="948" sId="1" numFmtId="13">
    <oc r="Q20">
      <v>1</v>
    </oc>
    <nc r="Q20">
      <v>0.02</v>
    </nc>
  </rcc>
  <rcc rId="949" sId="1" numFmtId="13">
    <oc r="R20">
      <v>1</v>
    </oc>
    <nc r="R20">
      <v>0.02</v>
    </nc>
  </rcc>
  <rcc rId="950" sId="1" numFmtId="13">
    <oc r="S20">
      <v>1</v>
    </oc>
    <nc r="S20">
      <v>0.02</v>
    </nc>
  </rcc>
  <rcc rId="951" sId="1" numFmtId="13">
    <oc r="T20">
      <v>1</v>
    </oc>
    <nc r="T20">
      <v>0.02</v>
    </nc>
  </rcc>
  <rcc rId="952" sId="1" numFmtId="4">
    <oc r="W26">
      <v>18300</v>
    </oc>
    <nc r="W26">
      <v>16828</v>
    </nc>
  </rcc>
  <rcc rId="953" sId="1" numFmtId="4">
    <oc r="W27">
      <v>5300</v>
    </oc>
    <nc r="W27">
      <v>6772</v>
    </nc>
  </rcc>
  <rcc rId="954" sId="1" numFmtId="4">
    <oc r="W28">
      <v>2460</v>
    </oc>
    <nc r="W28">
      <v>2668</v>
    </nc>
  </rcc>
  <rcc rId="955" sId="1" numFmtId="4">
    <oc r="W29">
      <v>40</v>
    </oc>
    <nc r="W29">
      <v>2</v>
    </nc>
  </rcc>
  <rfmt sheetId="1" sqref="W28:W29" start="0" length="2147483647">
    <dxf>
      <font>
        <color auto="1"/>
      </font>
    </dxf>
  </rfmt>
  <rcc rId="956" sId="1" numFmtId="4">
    <oc r="W30">
      <v>1600</v>
    </oc>
    <nc r="W30">
      <v>990</v>
    </nc>
  </rcc>
  <rfmt sheetId="1" sqref="W30:W31" start="0" length="2147483647">
    <dxf>
      <font>
        <color auto="1"/>
      </font>
    </dxf>
  </rfmt>
  <rcc rId="957" sId="1">
    <oc r="C33" t="inlineStr">
      <is>
        <t>182</t>
      </is>
    </oc>
    <nc r="C33" t="inlineStr">
      <is>
        <t>188</t>
      </is>
    </nc>
  </rcc>
  <rfmt sheetId="1" sqref="C28:J28" start="0" length="2147483647">
    <dxf>
      <font/>
    </dxf>
  </rfmt>
  <rfmt sheetId="1" sqref="C28:J28" start="0" length="2147483647">
    <dxf>
      <font>
        <color rgb="FF00B050"/>
      </font>
    </dxf>
  </rfmt>
  <rfmt sheetId="1" sqref="K28" start="0" length="2147483647">
    <dxf>
      <font>
        <color rgb="FF00B050"/>
      </font>
    </dxf>
  </rfmt>
  <rfmt sheetId="1" sqref="C29:K29" start="0" length="2147483647">
    <dxf>
      <font>
        <color rgb="FF00B050"/>
      </font>
    </dxf>
  </rfmt>
  <rcc rId="958" sId="1">
    <oc r="I30" t="inlineStr">
      <is>
        <t>8000</t>
      </is>
    </oc>
    <nc r="I30" t="inlineStr">
      <is>
        <t>0000</t>
      </is>
    </nc>
  </rcc>
  <rfmt sheetId="1" sqref="C30:K30" start="0" length="2147483647">
    <dxf>
      <font>
        <color rgb="FF00B050"/>
      </font>
    </dxf>
  </rfmt>
  <rfmt sheetId="1" sqref="C31:K31" start="0" length="2147483647">
    <dxf>
      <font>
        <color rgb="FF00B050"/>
      </font>
    </dxf>
  </rfmt>
  <rcc rId="959" sId="1">
    <oc r="G32" t="inlineStr">
      <is>
        <t>140</t>
      </is>
    </oc>
    <nc r="G32" t="inlineStr">
      <is>
        <t>141</t>
      </is>
    </nc>
  </rcc>
  <rfmt sheetId="1" sqref="C32:K32" start="0" length="2147483647">
    <dxf>
      <font>
        <color rgb="FF00B050"/>
      </font>
    </dxf>
  </rfmt>
  <rcc rId="960" sId="1">
    <oc r="E33" t="inlineStr">
      <is>
        <t>09</t>
      </is>
    </oc>
    <nc r="E33" t="inlineStr">
      <is>
        <t>08</t>
      </is>
    </nc>
  </rcc>
  <rcc rId="961" sId="1">
    <oc r="F33" t="inlineStr">
      <is>
        <t>07</t>
      </is>
    </oc>
    <nc r="F33" t="inlineStr">
      <is>
        <t>06</t>
      </is>
    </nc>
  </rcc>
  <rcc rId="962" sId="1">
    <nc r="G33" t="inlineStr">
      <is>
        <t>000</t>
      </is>
    </nc>
  </rcc>
  <rcc rId="963" sId="1">
    <nc r="H33" t="inlineStr">
      <is>
        <t>01</t>
      </is>
    </nc>
  </rcc>
  <rcc rId="964" sId="1">
    <nc r="I33" t="inlineStr">
      <is>
        <t>0000</t>
      </is>
    </nc>
  </rcc>
  <rcc rId="965" sId="1">
    <nc r="J33" t="inlineStr">
      <is>
        <t>110</t>
      </is>
    </nc>
  </rcc>
  <rcc rId="966" sId="1">
    <oc r="K33" t="inlineStr">
      <is>
        <t>Прочие налоги и сборы (по отмененным местным налогам и сборам)</t>
      </is>
    </oc>
    <nc r="K33" t="inlineStr">
      <is>
    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    </is>
    </nc>
  </rcc>
  <rcc rId="967" sId="1">
    <nc r="L33" t="inlineStr">
      <is>
        <t xml:space="preserve">Главное управление министерства внутренних дел по Самарской области </t>
      </is>
    </nc>
  </rcc>
  <rfmt sheetId="1" sqref="C33:K33" start="0" length="2147483647">
    <dxf>
      <font>
        <color rgb="FF00B050"/>
      </font>
    </dxf>
  </rfmt>
  <rcc rId="968" sId="1" numFmtId="13">
    <nc r="Q33">
      <v>0.5</v>
    </nc>
  </rcc>
  <rcc rId="969" sId="1" numFmtId="13">
    <nc r="R33">
      <v>0.5</v>
    </nc>
  </rcc>
  <rcc rId="970" sId="1" numFmtId="13">
    <nc r="S33">
      <v>0.5</v>
    </nc>
  </rcc>
  <rcc rId="971" sId="1" numFmtId="13">
    <nc r="T33">
      <v>0.5</v>
    </nc>
  </rcc>
  <rcc rId="972" sId="1" numFmtId="4">
    <oc r="W32">
      <v>250</v>
    </oc>
    <nc r="W32">
      <v>942</v>
    </nc>
  </rcc>
  <rcc rId="973" sId="1" numFmtId="4">
    <nc r="W33">
      <v>148</v>
    </nc>
  </rcc>
  <rfmt sheetId="1" sqref="W32:W33" start="0" length="2147483647">
    <dxf>
      <font>
        <color auto="1"/>
      </font>
    </dxf>
  </rfmt>
  <rcc rId="974" sId="1" numFmtId="4">
    <oc r="W35">
      <v>2</v>
    </oc>
    <nc r="W35">
      <v>5.6</v>
    </nc>
  </rcc>
  <rcc rId="975" sId="1" numFmtId="4">
    <nc r="W38">
      <v>43.4</v>
    </nc>
  </rcc>
  <rcc rId="976" sId="1" numFmtId="4">
    <oc r="W39">
      <v>1</v>
    </oc>
    <nc r="W39">
      <v>9</v>
    </nc>
  </rcc>
  <rcc rId="977" sId="1" numFmtId="4">
    <oc r="W40">
      <v>8</v>
    </oc>
    <nc r="W40">
      <v>14</v>
    </nc>
  </rcc>
  <rcc rId="978" sId="1" numFmtId="4">
    <oc r="W41">
      <v>2.7</v>
    </oc>
    <nc r="W41">
      <v>3</v>
    </nc>
  </rcc>
  <rcc rId="979" sId="1" numFmtId="4">
    <oc r="W42">
      <v>7.3</v>
    </oc>
    <nc r="W42"/>
  </rcc>
  <rcc rId="980" sId="1" numFmtId="4">
    <nc r="W45">
      <v>180</v>
    </nc>
  </rcc>
  <rcc rId="981" sId="1" numFmtId="4">
    <oc r="W46">
      <v>1600</v>
    </oc>
    <nc r="W46">
      <v>1000</v>
    </nc>
  </rcc>
  <rfmt sheetId="1" sqref="W45" start="0" length="2147483647">
    <dxf>
      <font>
        <color auto="1"/>
      </font>
    </dxf>
  </rfmt>
  <rcc rId="982" sId="1" numFmtId="4">
    <nc r="W47">
      <v>2</v>
    </nc>
  </rcc>
  <rcc rId="983" sId="1" numFmtId="4">
    <nc r="W48">
      <v>1</v>
    </nc>
  </rcc>
  <rcc rId="984" sId="1" numFmtId="4">
    <oc r="W49">
      <v>170</v>
    </oc>
    <nc r="W49">
      <v>20</v>
    </nc>
  </rcc>
  <rcc rId="985" sId="1" numFmtId="4">
    <nc r="W51">
      <v>190</v>
    </nc>
  </rcc>
  <rcc rId="986" sId="1" numFmtId="4">
    <oc r="W53">
      <v>150</v>
    </oc>
    <nc r="W53">
      <v>200</v>
    </nc>
  </rcc>
  <rcc rId="987" sId="1" numFmtId="4">
    <oc r="W54">
      <v>30</v>
    </oc>
    <nc r="W54">
      <v>25</v>
    </nc>
  </rcc>
  <rcc rId="988" sId="1" numFmtId="4">
    <nc r="W78">
      <v>120</v>
    </nc>
  </rcc>
  <rcc rId="989" sId="1" numFmtId="4">
    <oc r="W80">
      <v>10</v>
    </oc>
    <nc r="W80"/>
  </rcc>
  <rcc rId="990" sId="1" numFmtId="4">
    <oc r="W83">
      <v>65346</v>
    </oc>
    <nc r="W83">
      <v>80640</v>
    </nc>
  </rcc>
  <rcc rId="991" sId="1" numFmtId="4">
    <oc r="X83">
      <v>36033</v>
    </oc>
    <nc r="X83">
      <v>45366</v>
    </nc>
  </rcc>
  <rcc rId="992" sId="1" numFmtId="4">
    <oc r="Y83">
      <v>36033</v>
    </oc>
    <nc r="Y83">
      <v>45366</v>
    </nc>
  </rcc>
  <rfmt sheetId="1" sqref="B90:Y90" start="0" length="2147483647">
    <dxf>
      <font>
        <color rgb="FFFF0000"/>
      </font>
    </dxf>
  </rfmt>
  <rcc rId="993" sId="1" numFmtId="4">
    <oc r="W91">
      <v>84978.4</v>
    </oc>
    <nc r="W91"/>
  </rcc>
  <rcc rId="994" sId="1">
    <oc r="W90">
      <v>80114</v>
    </oc>
    <nc r="W90" t="inlineStr">
      <is>
        <t>поставить дотацию на сбалансированность</t>
      </is>
    </nc>
  </rcc>
  <rfmt sheetId="1" sqref="W90">
    <dxf>
      <alignment wrapText="1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W47" start="0" length="2147483647">
    <dxf>
      <font>
        <color auto="1"/>
      </font>
    </dxf>
  </rfmt>
  <rcc rId="995" sId="1" numFmtId="4">
    <nc r="W50">
      <v>0</v>
    </nc>
  </rcc>
  <rcc rId="996" sId="1" numFmtId="4">
    <oc r="W51">
      <v>190</v>
    </oc>
    <nc r="W51">
      <v>21</v>
    </nc>
  </rcc>
  <rcc rId="997" sId="1" numFmtId="4">
    <oc r="W53">
      <v>200</v>
    </oc>
    <nc r="W53">
      <v>100</v>
    </nc>
  </rcc>
  <rcc rId="998" sId="1" numFmtId="4">
    <oc r="W58">
      <v>10</v>
    </oc>
    <nc r="W58">
      <v>80</v>
    </nc>
  </rcc>
  <rcc rId="999" sId="1" numFmtId="4">
    <oc r="W60">
      <v>5</v>
    </oc>
    <nc r="W60">
      <v>143</v>
    </nc>
  </rcc>
  <rcc rId="1000" sId="1" numFmtId="4">
    <oc r="W61">
      <v>60</v>
    </oc>
    <nc r="W61">
      <v>40</v>
    </nc>
  </rcc>
  <rcc rId="1001" sId="1" numFmtId="4">
    <oc r="W64">
      <v>5</v>
    </oc>
    <nc r="W64">
      <v>3</v>
    </nc>
  </rcc>
  <rcc rId="1002" sId="1" numFmtId="4">
    <oc r="W66">
      <v>407</v>
    </oc>
    <nc r="W66">
      <v>572.29999999999995</v>
    </nc>
  </rcc>
  <rcc rId="1003" sId="1" numFmtId="4">
    <nc r="W70">
      <v>6.7</v>
    </nc>
  </rcc>
  <rcc rId="1004" sId="1" numFmtId="4">
    <oc r="W71">
      <v>31</v>
    </oc>
    <nc r="W71">
      <v>8</v>
    </nc>
  </rcc>
  <rcc rId="1005" sId="1" numFmtId="4">
    <oc r="W72">
      <v>167</v>
    </oc>
    <nc r="W72">
      <v>168</v>
    </nc>
  </rcc>
  <rcc rId="1006" sId="1" numFmtId="4">
    <oc r="W73">
      <v>30</v>
    </oc>
    <nc r="W73">
      <v>10</v>
    </nc>
  </rcc>
  <rcc rId="1007" sId="1" odxf="1" dxf="1">
    <nc r="AA82">
      <f>SUM(W11:W82)</f>
    </nc>
    <odxf>
      <numFmt numFmtId="0" formatCode="General"/>
    </odxf>
    <ndxf>
      <numFmt numFmtId="164" formatCode="#,##0.0"/>
    </ndxf>
  </rcc>
  <rcc rId="1008" sId="1" numFmtId="4">
    <nc r="X38">
      <v>44.4</v>
    </nc>
  </rcc>
  <rcc rId="1009" sId="1" numFmtId="4">
    <nc r="Y38">
      <v>44.9</v>
    </nc>
  </rcc>
  <rcc rId="1010" sId="1" numFmtId="4">
    <oc r="X39">
      <v>1</v>
    </oc>
    <nc r="X39">
      <v>9</v>
    </nc>
  </rcc>
  <rcc rId="1011" sId="1" numFmtId="4">
    <oc r="Y39">
      <v>1</v>
    </oc>
    <nc r="Y39">
      <v>9</v>
    </nc>
  </rcc>
  <rcc rId="1012" sId="1" numFmtId="4">
    <oc r="X40">
      <v>8</v>
    </oc>
    <nc r="X40">
      <v>14</v>
    </nc>
  </rcc>
  <rcc rId="1013" sId="1" numFmtId="4">
    <oc r="Y40">
      <v>8</v>
    </oc>
    <nc r="Y40">
      <v>14</v>
    </nc>
  </rcc>
  <rcc rId="1014" sId="1" numFmtId="4">
    <oc r="W37">
      <v>15</v>
    </oc>
    <nc r="W37"/>
  </rcc>
  <rcc rId="1015" sId="1" numFmtId="4">
    <oc r="X37">
      <v>15</v>
    </oc>
    <nc r="X37"/>
  </rcc>
  <rcc rId="1016" sId="1" numFmtId="4">
    <oc r="Y37">
      <v>15</v>
    </oc>
    <nc r="Y37"/>
  </rcc>
  <rfmt sheetId="1" sqref="W38:Y40" start="0" length="2147483647">
    <dxf>
      <font>
        <color rgb="FF00B050"/>
      </font>
    </dxf>
  </rfmt>
  <rcc rId="1017" sId="1" numFmtId="4">
    <oc r="X12">
      <v>170</v>
    </oc>
    <nc r="X12">
      <v>180</v>
    </nc>
  </rcc>
  <rcc rId="1018" sId="1" numFmtId="4">
    <oc r="X13">
      <v>220</v>
    </oc>
    <nc r="X13">
      <v>280</v>
    </nc>
  </rcc>
  <rcc rId="1019" sId="1" numFmtId="4">
    <oc r="X14">
      <v>300</v>
    </oc>
    <nc r="X14">
      <v>350</v>
    </nc>
  </rcc>
  <rcc rId="1020" sId="1" numFmtId="4">
    <oc r="X11">
      <v>75715</v>
    </oc>
    <nc r="X11">
      <v>75595</v>
    </nc>
  </rcc>
  <rcc rId="1021" sId="1" numFmtId="4">
    <oc r="Y12">
      <v>180</v>
    </oc>
    <nc r="Y12">
      <v>210</v>
    </nc>
  </rcc>
  <rcc rId="1022" sId="1" numFmtId="4">
    <oc r="Y13">
      <v>230</v>
    </oc>
    <nc r="Y13">
      <v>310</v>
    </nc>
  </rcc>
  <rcc rId="1023" sId="1" numFmtId="4">
    <oc r="Y14">
      <v>310</v>
    </oc>
    <nc r="Y14">
      <v>400</v>
    </nc>
  </rcc>
  <rcc rId="1024" sId="1" numFmtId="4">
    <oc r="Y11">
      <v>81252</v>
    </oc>
    <nc r="Y11">
      <v>81052</v>
    </nc>
  </rcc>
  <rfmt sheetId="1" sqref="W12:W107" start="0" length="2147483647">
    <dxf>
      <font>
        <color rgb="FF00B050"/>
      </font>
    </dxf>
  </rfmt>
  <rcc rId="1025" sId="1" numFmtId="4">
    <oc r="X15">
      <v>2700</v>
    </oc>
    <nc r="X15">
      <v>4235</v>
    </nc>
  </rcc>
  <rcc rId="1026" sId="1" numFmtId="4">
    <oc r="X16">
      <v>40</v>
    </oc>
    <nc r="X16">
      <v>50</v>
    </nc>
  </rcc>
  <rcc rId="1027" sId="1" numFmtId="4">
    <oc r="X17">
      <v>8052</v>
    </oc>
    <nc r="X17">
      <v>6507</v>
    </nc>
  </rcc>
  <rcc rId="1028" sId="1" numFmtId="4">
    <oc r="Y15">
      <v>2700</v>
    </oc>
    <nc r="Y15">
      <v>4235</v>
    </nc>
  </rcc>
  <rcc rId="1029" sId="1" numFmtId="4">
    <oc r="Y16">
      <v>40</v>
    </oc>
    <nc r="Y16">
      <v>50</v>
    </nc>
  </rcc>
  <rcc rId="1030" sId="1" numFmtId="4">
    <oc r="Y17">
      <v>8052</v>
    </oc>
    <nc r="Y17">
      <v>6507</v>
    </nc>
  </rcc>
  <rcc rId="1031" sId="1" numFmtId="4">
    <oc r="X20">
      <v>100</v>
    </oc>
    <nc r="X20">
      <v>120</v>
    </nc>
  </rcc>
  <rcc rId="1032" sId="1" numFmtId="4">
    <oc r="X19">
      <v>273</v>
    </oc>
    <nc r="X19">
      <v>253</v>
    </nc>
  </rcc>
  <rcc rId="1033" sId="1" numFmtId="4">
    <oc r="Y20">
      <v>100</v>
    </oc>
    <nc r="Y20">
      <v>132</v>
    </nc>
  </rcc>
  <rcc rId="1034" sId="1" numFmtId="4">
    <oc r="X26">
      <v>18300</v>
    </oc>
    <nc r="X26">
      <v>16828</v>
    </nc>
  </rcc>
  <rcc rId="1035" sId="1" numFmtId="4">
    <oc r="Y26">
      <v>18300</v>
    </oc>
    <nc r="Y26">
      <v>16828</v>
    </nc>
  </rcc>
  <rcc rId="1036" sId="1" numFmtId="4">
    <oc r="X27">
      <v>5300</v>
    </oc>
    <nc r="X27">
      <v>6772</v>
    </nc>
  </rcc>
  <rcc rId="1037" sId="1" numFmtId="4">
    <oc r="Y27">
      <v>5300</v>
    </oc>
    <nc r="Y27">
      <v>6772</v>
    </nc>
  </rcc>
  <rcc rId="1038" sId="1" numFmtId="4">
    <oc r="X28">
      <v>2450</v>
    </oc>
    <nc r="X28">
      <v>2768</v>
    </nc>
  </rcc>
  <rcc rId="1039" sId="1" numFmtId="4">
    <oc r="Y28">
      <v>2440</v>
    </oc>
    <nc r="Y28">
      <v>2868</v>
    </nc>
  </rcc>
  <rcc rId="1040" sId="1" numFmtId="4">
    <oc r="X29">
      <v>50</v>
    </oc>
    <nc r="X29">
      <v>2</v>
    </nc>
  </rcc>
  <rcc rId="1041" sId="1" numFmtId="4">
    <oc r="Y29">
      <v>60</v>
    </oc>
    <nc r="Y29">
      <v>2</v>
    </nc>
  </rcc>
  <rcc rId="1042" sId="1" numFmtId="4">
    <oc r="X30">
      <v>1600</v>
    </oc>
    <nc r="X30">
      <v>990</v>
    </nc>
  </rcc>
  <rcc rId="1043" sId="1" numFmtId="4">
    <oc r="Y30">
      <v>1600</v>
    </oc>
    <nc r="Y30">
      <v>990</v>
    </nc>
  </rcc>
  <rcc rId="1044" sId="1" numFmtId="4">
    <oc r="X31">
      <v>160</v>
    </oc>
    <nc r="X31">
      <v>150</v>
    </nc>
  </rcc>
  <rcc rId="1045" sId="1" numFmtId="4">
    <oc r="Y31">
      <v>170</v>
    </oc>
    <nc r="Y31">
      <v>150</v>
    </nc>
  </rcc>
  <rcc rId="1046" sId="1" numFmtId="4">
    <oc r="X32">
      <v>240</v>
    </oc>
    <nc r="X32">
      <v>942</v>
    </nc>
  </rcc>
  <rcc rId="1047" sId="1" numFmtId="4">
    <oc r="Y32">
      <v>230</v>
    </oc>
    <nc r="Y32">
      <v>942</v>
    </nc>
  </rcc>
  <rcc rId="1048" sId="1" numFmtId="4">
    <oc r="X33">
      <v>350</v>
    </oc>
    <nc r="X33">
      <v>148</v>
    </nc>
  </rcc>
  <rcc rId="1049" sId="1" numFmtId="4">
    <nc r="Y33">
      <v>148</v>
    </nc>
  </rcc>
  <rrc rId="1050" sId="1" ref="A34:XFD34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051" sId="1">
    <nc r="B34" t="inlineStr">
      <is>
        <t>Налоговые доходы</t>
      </is>
    </nc>
  </rcc>
  <rcc rId="1052" sId="1">
    <nc r="C34" t="inlineStr">
      <is>
        <t>182</t>
      </is>
    </nc>
  </rcc>
  <rcc rId="1053" sId="1">
    <nc r="D34" t="inlineStr">
      <is>
        <t>1</t>
      </is>
    </nc>
  </rcc>
  <rcc rId="1054" sId="1">
    <nc r="E34" t="inlineStr">
      <is>
        <t>09</t>
      </is>
    </nc>
  </rcc>
  <rcc rId="1055" sId="1">
    <nc r="F34" t="inlineStr">
      <is>
        <t>07</t>
      </is>
    </nc>
  </rcc>
  <rcc rId="1056" sId="1">
    <nc r="G34" t="inlineStr">
      <is>
        <t>000</t>
      </is>
    </nc>
  </rcc>
  <rcc rId="1057" sId="1">
    <nc r="H34" t="inlineStr">
      <is>
        <t>01</t>
      </is>
    </nc>
  </rcc>
  <rcc rId="1058" sId="1">
    <nc r="I34" t="inlineStr">
      <is>
        <t>0000</t>
      </is>
    </nc>
  </rcc>
  <rcc rId="1059" sId="1">
    <nc r="J34" t="inlineStr">
      <is>
        <t>110</t>
      </is>
    </nc>
  </rcc>
  <rcc rId="1060" sId="1">
    <nc r="K34" t="inlineStr">
      <is>
        <t>Прочие налоги и сборы (по отмененным местным налогам и сборам)</t>
      </is>
    </nc>
  </rcc>
  <rcc rId="1061" sId="1">
    <nc r="L34" t="inlineStr">
      <is>
        <t>Управление Федеральной налоговой службы по Самарской области</t>
      </is>
    </nc>
  </rcc>
  <rcc rId="1062" sId="1" numFmtId="13">
    <nc r="Q34">
      <v>1</v>
    </nc>
  </rcc>
  <rcc rId="1063" sId="1" numFmtId="13">
    <nc r="R34">
      <v>1</v>
    </nc>
  </rcc>
  <rcc rId="1064" sId="1" numFmtId="13">
    <nc r="S34">
      <v>1</v>
    </nc>
  </rcc>
  <rcc rId="1065" sId="1" numFmtId="13">
    <nc r="T34">
      <v>1</v>
    </nc>
  </rcc>
  <rcc rId="1066" sId="1" numFmtId="4">
    <nc r="X34">
      <v>350</v>
    </nc>
  </rcc>
  <rfmt sheetId="1" sqref="X28:Y34" start="0" length="2147483647">
    <dxf>
      <font>
        <color auto="1"/>
      </font>
    </dxf>
  </rfmt>
  <rfmt sheetId="1" sqref="C34:J34" start="0" length="2147483647">
    <dxf>
      <font>
        <color rgb="FFFF0000"/>
      </font>
    </dxf>
  </rfmt>
  <rcc rId="1067" sId="1" numFmtId="4">
    <oc r="X36">
      <v>3</v>
    </oc>
    <nc r="X36">
      <v>5.6</v>
    </nc>
  </rcc>
  <rcc rId="1068" sId="1" numFmtId="4">
    <oc r="Y36">
      <v>3.5</v>
    </oc>
    <nc r="Y36">
      <v>5.6</v>
    </nc>
  </rcc>
  <rcc rId="1069" sId="1" numFmtId="4">
    <oc r="X42">
      <v>2.7</v>
    </oc>
    <nc r="X42">
      <v>3</v>
    </nc>
  </rcc>
  <rcc rId="1070" sId="1" numFmtId="4">
    <oc r="Y42">
      <v>2.7</v>
    </oc>
    <nc r="Y42">
      <v>3</v>
    </nc>
  </rcc>
  <rcc rId="1071" sId="1" numFmtId="4">
    <oc r="X43">
      <v>7.3</v>
    </oc>
    <nc r="X43">
      <v>0</v>
    </nc>
  </rcc>
  <rcc rId="1072" sId="1" numFmtId="4">
    <oc r="Y43">
      <v>7.3</v>
    </oc>
    <nc r="Y43">
      <v>0</v>
    </nc>
  </rcc>
  <rcc rId="1073" sId="1" numFmtId="4">
    <oc r="X46">
      <v>2900</v>
    </oc>
    <nc r="X46">
      <v>1080</v>
    </nc>
  </rcc>
  <rcc rId="1074" sId="1" numFmtId="4">
    <oc r="Y46">
      <v>1700</v>
    </oc>
    <nc r="Y46">
      <v>100</v>
    </nc>
  </rcc>
  <rcc rId="1075" sId="1" numFmtId="4">
    <nc r="X48">
      <v>2</v>
    </nc>
  </rcc>
  <rcc rId="1076" sId="1" numFmtId="4">
    <nc r="Y48">
      <v>2</v>
    </nc>
  </rcc>
  <rcc rId="1077" sId="1" numFmtId="4">
    <nc r="X49">
      <v>1</v>
    </nc>
  </rcc>
  <rcc rId="1078" sId="1" numFmtId="4">
    <nc r="Y49">
      <v>1</v>
    </nc>
  </rcc>
  <rcc rId="1079" sId="1" numFmtId="4">
    <oc r="X50">
      <v>180</v>
    </oc>
    <nc r="X50">
      <v>20</v>
    </nc>
  </rcc>
  <rcc rId="1080" sId="1" numFmtId="4">
    <oc r="Y50">
      <v>190</v>
    </oc>
    <nc r="Y50">
      <v>20</v>
    </nc>
  </rcc>
  <rcc rId="1081" sId="1" numFmtId="4">
    <nc r="X52">
      <v>21</v>
    </nc>
  </rcc>
  <rcc rId="1082" sId="1" numFmtId="4">
    <nc r="Y52">
      <v>21</v>
    </nc>
  </rcc>
  <rcc rId="1083" sId="1" numFmtId="4">
    <oc r="X54">
      <v>156</v>
    </oc>
    <nc r="X54">
      <v>100</v>
    </nc>
  </rcc>
  <rcc rId="1084" sId="1" numFmtId="4">
    <oc r="Y54">
      <v>180</v>
    </oc>
    <nc r="Y54">
      <v>100</v>
    </nc>
  </rcc>
  <rcc rId="1085" sId="1" numFmtId="4">
    <oc r="X55">
      <v>30</v>
    </oc>
    <nc r="X55">
      <v>25</v>
    </nc>
  </rcc>
  <rcc rId="1086" sId="1" numFmtId="4">
    <oc r="Y55">
      <v>30</v>
    </oc>
    <nc r="Y55">
      <v>25</v>
    </nc>
  </rcc>
  <rcc rId="1087" sId="1" numFmtId="4">
    <oc r="X59">
      <v>10</v>
    </oc>
    <nc r="X59">
      <v>80</v>
    </nc>
  </rcc>
  <rcc rId="1088" sId="1" numFmtId="4">
    <oc r="Y59">
      <v>10</v>
    </oc>
    <nc r="Y59">
      <v>80</v>
    </nc>
  </rcc>
  <rcc rId="1089" sId="1" numFmtId="4">
    <oc r="X61">
      <v>5</v>
    </oc>
    <nc r="X61">
      <v>143</v>
    </nc>
  </rcc>
  <rcc rId="1090" sId="1" numFmtId="4">
    <oc r="Y61">
      <v>5</v>
    </oc>
    <nc r="Y61">
      <v>143</v>
    </nc>
  </rcc>
  <rcc rId="1091" sId="1" numFmtId="4">
    <oc r="X62">
      <v>60</v>
    </oc>
    <nc r="X62">
      <v>40</v>
    </nc>
  </rcc>
  <rcc rId="1092" sId="1" numFmtId="4">
    <oc r="Y62">
      <v>60</v>
    </oc>
    <nc r="Y62">
      <v>40</v>
    </nc>
  </rcc>
  <rcc rId="1093" sId="1" numFmtId="4">
    <oc r="X65">
      <v>5</v>
    </oc>
    <nc r="X65">
      <v>3</v>
    </nc>
  </rcc>
  <rcc rId="1094" sId="1" numFmtId="4">
    <oc r="Y65">
      <v>5</v>
    </oc>
    <nc r="Y65">
      <v>3</v>
    </nc>
  </rcc>
  <rcc rId="1095" sId="1" numFmtId="4">
    <oc r="X67">
      <v>407</v>
    </oc>
    <nc r="X67">
      <v>572.29999999999995</v>
    </nc>
  </rcc>
  <rcc rId="1096" sId="1" numFmtId="4">
    <oc r="Y67">
      <v>407</v>
    </oc>
    <nc r="Y67">
      <v>572.29999999999995</v>
    </nc>
  </rcc>
  <rcc rId="1097" sId="1" numFmtId="4">
    <nc r="X71">
      <v>6.7</v>
    </nc>
  </rcc>
  <rcc rId="1098" sId="1" numFmtId="4">
    <nc r="Y71">
      <v>6.7</v>
    </nc>
  </rcc>
  <rcc rId="1099" sId="1" numFmtId="4">
    <oc r="X72">
      <v>30</v>
    </oc>
    <nc r="X72">
      <v>8</v>
    </nc>
  </rcc>
  <rcc rId="1100" sId="1" numFmtId="4">
    <oc r="Y72">
      <v>16</v>
    </oc>
    <nc r="Y72">
      <v>8</v>
    </nc>
  </rcc>
  <rcc rId="1101" sId="1" numFmtId="4">
    <oc r="X73">
      <v>167</v>
    </oc>
    <nc r="X73">
      <v>168</v>
    </nc>
  </rcc>
  <rcc rId="1102" sId="1" numFmtId="4">
    <oc r="Y73">
      <v>167</v>
    </oc>
    <nc r="Y73">
      <v>168</v>
    </nc>
  </rcc>
  <rcc rId="1103" sId="1" numFmtId="4">
    <oc r="X74">
      <v>30</v>
    </oc>
    <nc r="X74">
      <v>10</v>
    </nc>
  </rcc>
  <rcc rId="1104" sId="1" numFmtId="4">
    <oc r="Y74">
      <v>30</v>
    </oc>
    <nc r="Y74">
      <v>10</v>
    </nc>
  </rcc>
  <rcc rId="1105" sId="1" numFmtId="4">
    <nc r="X79">
      <v>120</v>
    </nc>
  </rcc>
  <rcc rId="1106" sId="1" numFmtId="4">
    <nc r="Y79">
      <v>120</v>
    </nc>
  </rcc>
  <rcc rId="1107" sId="1" numFmtId="4">
    <oc r="X81">
      <v>10</v>
    </oc>
    <nc r="X81"/>
  </rcc>
  <rcc rId="1108" sId="1" numFmtId="4">
    <oc r="Y81">
      <v>10</v>
    </oc>
    <nc r="Y81"/>
  </rcc>
  <rfmt sheetId="1" sqref="AB83" start="0" length="0">
    <dxf>
      <numFmt numFmtId="164" formatCode="#,##0.0"/>
    </dxf>
  </rfmt>
  <rcc rId="1109" sId="1">
    <nc r="AB83">
      <f>SUM(X11:X83)</f>
    </nc>
  </rcc>
  <rfmt sheetId="1" sqref="AC83" start="0" length="0">
    <dxf>
      <numFmt numFmtId="164" formatCode="#,##0.0"/>
    </dxf>
  </rfmt>
  <rcc rId="1110" sId="1">
    <nc r="AC83">
      <f>SUM(Y11:Y83)</f>
    </nc>
  </rcc>
  <rcc rId="1111" sId="1" numFmtId="4">
    <oc r="Y19">
      <v>302</v>
    </oc>
    <nc r="Y19">
      <v>270</v>
    </nc>
  </rcc>
  <rfmt sheetId="1" sqref="W84" start="0" length="2147483647">
    <dxf>
      <font>
        <color auto="1"/>
      </font>
    </dxf>
  </rfmt>
  <rcc rId="1112" sId="1" numFmtId="4">
    <oc r="U12">
      <v>350</v>
    </oc>
    <nc r="U12">
      <v>160</v>
    </nc>
  </rcc>
  <rcc rId="1113" sId="1" numFmtId="4">
    <oc r="U13">
      <v>270</v>
    </oc>
    <nc r="U13">
      <v>240</v>
    </nc>
  </rcc>
  <rcc rId="1114" sId="1" numFmtId="4">
    <oc r="U15">
      <v>2169</v>
    </oc>
    <nc r="U15">
      <v>2400</v>
    </nc>
  </rcc>
  <rcc rId="1115" sId="1" numFmtId="4">
    <oc r="U16">
      <v>52</v>
    </oc>
    <nc r="U16">
      <v>33</v>
    </nc>
  </rcc>
  <rcc rId="1116" sId="1" numFmtId="4">
    <oc r="U17">
      <v>3359</v>
    </oc>
    <nc r="U17">
      <v>5154</v>
    </nc>
  </rcc>
  <rcc rId="1117" sId="1" numFmtId="4">
    <oc r="U19">
      <v>81</v>
    </oc>
    <nc r="U19">
      <v>200</v>
    </nc>
  </rcc>
  <rcc rId="1118" sId="1" numFmtId="4">
    <oc r="U20">
      <v>24.2</v>
    </oc>
    <nc r="U20">
      <v>125</v>
    </nc>
  </rcc>
  <rcc rId="1119" sId="1" numFmtId="4">
    <oc r="U21">
      <v>5086</v>
    </oc>
    <nc r="U21">
      <v>5398</v>
    </nc>
  </rcc>
  <rcc rId="1120" sId="1" numFmtId="4">
    <oc r="V22">
      <v>1.1000000000000001</v>
    </oc>
    <nc r="V22"/>
  </rcc>
  <rcc rId="1121" sId="1" numFmtId="4">
    <oc r="U23">
      <v>13</v>
    </oc>
    <nc r="U23"/>
  </rcc>
  <rcc rId="1122" sId="1" numFmtId="4">
    <oc r="V23">
      <v>0.8</v>
    </oc>
    <nc r="V23"/>
  </rcc>
  <rcc rId="1123" sId="1" numFmtId="4">
    <oc r="U24">
      <v>93</v>
    </oc>
    <nc r="U24">
      <v>75</v>
    </nc>
  </rcc>
  <rcc rId="1124" sId="1" numFmtId="4">
    <oc r="V24">
      <v>37.9</v>
    </oc>
    <nc r="V24">
      <v>60.7</v>
    </nc>
  </rcc>
  <rcc rId="1125" sId="1" numFmtId="4">
    <oc r="U25">
      <v>4451.6000000000004</v>
    </oc>
    <nc r="U25">
      <v>4700</v>
    </nc>
  </rcc>
  <rcc rId="1126" sId="1" numFmtId="4">
    <oc r="U26">
      <v>20112.400000000001</v>
    </oc>
    <nc r="U26">
      <v>20704.599999999999</v>
    </nc>
  </rcc>
  <rcc rId="1127" sId="1" numFmtId="4">
    <oc r="U27">
      <v>4200</v>
    </oc>
    <nc r="U27">
      <v>5564</v>
    </nc>
  </rcc>
  <rcc rId="1128" sId="1" numFmtId="4">
    <oc r="U28">
      <v>2180</v>
    </oc>
    <nc r="U28">
      <v>2500</v>
    </nc>
  </rcc>
  <rcc rId="1129" sId="1" numFmtId="4">
    <nc r="U33">
      <v>98</v>
    </nc>
  </rcc>
  <rcc rId="1130" sId="1" numFmtId="4">
    <oc r="U30">
      <v>1648</v>
    </oc>
    <nc r="U30">
      <v>1048</v>
    </nc>
  </rcc>
  <rcc rId="1131" sId="1" numFmtId="4">
    <oc r="U31">
      <v>161</v>
    </oc>
    <nc r="U31">
      <v>126</v>
    </nc>
  </rcc>
  <rcc rId="1132" sId="1" numFmtId="4">
    <oc r="U32">
      <v>173</v>
    </oc>
    <nc r="U32">
      <v>600</v>
    </nc>
  </rcc>
  <rcc rId="1133" sId="1" numFmtId="4">
    <oc r="U29">
      <v>38</v>
    </oc>
    <nc r="U29">
      <v>36.200000000000003</v>
    </nc>
  </rcc>
  <rcc rId="1134" sId="1" numFmtId="4">
    <oc r="V29">
      <v>29.4</v>
    </oc>
    <nc r="V29">
      <v>1.2</v>
    </nc>
  </rcc>
  <rcc rId="1135" sId="1" numFmtId="4">
    <oc r="U35">
      <v>4840.3</v>
    </oc>
    <nc r="U35">
      <v>3400</v>
    </nc>
  </rcc>
  <rcc rId="1136" sId="1" numFmtId="4">
    <oc r="U36">
      <v>1.6</v>
    </oc>
    <nc r="U36">
      <v>15.1</v>
    </nc>
  </rcc>
  <rcc rId="1137" sId="1" numFmtId="4">
    <oc r="V36">
      <v>1.6</v>
    </oc>
    <nc r="V36">
      <v>15.1</v>
    </nc>
  </rcc>
  <rcc rId="1138" sId="1" numFmtId="4">
    <oc r="U37">
      <v>3418</v>
    </oc>
    <nc r="U37">
      <v>4965</v>
    </nc>
  </rcc>
  <rcc rId="1139" sId="1" numFmtId="4">
    <oc r="U38">
      <v>88</v>
    </oc>
    <nc r="U38"/>
  </rcc>
  <rcc rId="1140" sId="1" numFmtId="4">
    <oc r="V38">
      <v>14.4</v>
    </oc>
    <nc r="V38"/>
  </rcc>
  <rcc rId="1141" sId="1" numFmtId="4">
    <nc r="U39">
      <v>17.7</v>
    </nc>
  </rcc>
  <rm rId="1142" sheetId="1" source="U39:Y39" destination="U38:Y38" sourceSheetId="1">
    <undo index="0" exp="ref" v="1" dr="W38" r="Z38" sId="1"/>
    <undo index="0" exp="ref" v="1" dr="Y38" r="AB38" sId="1"/>
    <undo index="0" exp="ref" v="1" dr="X38" r="AA38" sId="1"/>
    <rfmt sheetId="1" sqref="U38" start="0" length="0">
      <dxf>
        <font>
          <sz val="8"/>
          <color auto="1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8" start="0" length="0">
      <dxf>
        <font>
          <sz val="8"/>
          <color auto="1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8" start="0" length="0">
      <dxf>
        <font>
          <sz val="8"/>
          <color rgb="FF00B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8" start="0" length="0">
      <dxf>
        <font>
          <sz val="8"/>
          <color auto="1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8" start="0" length="0">
      <dxf>
        <font>
          <sz val="8"/>
          <color auto="1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Y39" start="0" length="0">
    <dxf>
      <border>
        <right style="thin">
          <color indexed="64"/>
        </right>
      </border>
    </dxf>
  </rfmt>
  <rfmt sheetId="1" sqref="U39:Y3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43" sId="1" numFmtId="4">
    <nc r="V38">
      <v>15.6</v>
    </nc>
  </rcc>
  <rcc rId="1144" sId="1" numFmtId="4">
    <oc r="U40">
      <v>1</v>
    </oc>
    <nc r="U40">
      <v>7.3</v>
    </nc>
  </rcc>
  <rcc rId="1145" sId="1" numFmtId="4">
    <oc r="V40">
      <v>0.01</v>
    </oc>
    <nc r="V40">
      <v>6.4</v>
    </nc>
  </rcc>
  <rcc rId="1146" sId="1" numFmtId="4">
    <oc r="U41">
      <v>13.4</v>
    </oc>
    <nc r="U41">
      <v>20</v>
    </nc>
  </rcc>
  <rcc rId="1147" sId="1" numFmtId="4">
    <oc r="V41">
      <v>6.6</v>
    </oc>
    <nc r="V41">
      <v>14.9</v>
    </nc>
  </rcc>
  <rcc rId="1148" sId="1" numFmtId="4">
    <oc r="U43">
      <v>7</v>
    </oc>
    <nc r="U43">
      <v>4.3</v>
    </nc>
  </rcc>
  <rcc rId="1149" sId="1" numFmtId="4">
    <oc r="U49">
      <v>1.2</v>
    </oc>
    <nc r="U49">
      <v>1</v>
    </nc>
  </rcc>
  <rcc rId="1150" sId="1" numFmtId="4">
    <oc r="U50">
      <v>165.7</v>
    </oc>
    <nc r="U50">
      <v>94</v>
    </nc>
  </rcc>
  <rcc rId="1151" sId="1" numFmtId="4">
    <oc r="V50">
      <v>148.1</v>
    </oc>
    <nc r="V50">
      <v>15</v>
    </nc>
  </rcc>
  <rcc rId="1152" sId="1" numFmtId="4">
    <nc r="U52">
      <v>110</v>
    </nc>
  </rcc>
  <rcc rId="1153" sId="1" numFmtId="4">
    <nc r="V52">
      <v>110</v>
    </nc>
  </rcc>
  <rcc rId="1154" sId="1" numFmtId="4">
    <oc r="U55">
      <v>30</v>
    </oc>
    <nc r="U55">
      <v>28.5</v>
    </nc>
  </rcc>
  <rcc rId="1155" sId="1" numFmtId="4">
    <oc r="U56">
      <v>5</v>
    </oc>
    <nc r="U56">
      <v>2</v>
    </nc>
  </rcc>
  <rcc rId="1156" sId="1" numFmtId="4">
    <oc r="U59">
      <v>6</v>
    </oc>
    <nc r="U59">
      <v>325</v>
    </nc>
  </rcc>
  <rcc rId="1157" sId="1" numFmtId="4">
    <oc r="V59">
      <v>6</v>
    </oc>
    <nc r="V59">
      <v>309</v>
    </nc>
  </rcc>
  <rcc rId="1158" sId="1" numFmtId="4">
    <oc r="U61">
      <v>3</v>
    </oc>
    <nc r="U61">
      <v>10.6</v>
    </nc>
  </rcc>
  <rcc rId="1159" sId="1" numFmtId="4">
    <oc r="U64">
      <v>8</v>
    </oc>
    <nc r="U64">
      <v>3</v>
    </nc>
  </rcc>
  <rcc rId="1160" sId="1" numFmtId="4">
    <oc r="U65">
      <v>5</v>
    </oc>
    <nc r="U65">
      <v>1</v>
    </nc>
  </rcc>
  <rcc rId="1161" sId="1" numFmtId="4">
    <oc r="V65">
      <v>3</v>
    </oc>
    <nc r="V65">
      <v>1</v>
    </nc>
  </rcc>
  <rcc rId="1162" sId="1" numFmtId="4">
    <oc r="U66">
      <v>5</v>
    </oc>
    <nc r="U66"/>
  </rcc>
  <rcc rId="1163" sId="1" numFmtId="4">
    <oc r="U67">
      <v>387</v>
    </oc>
    <nc r="U67">
      <v>607.29999999999995</v>
    </nc>
  </rcc>
  <rcc rId="1164" sId="1" numFmtId="4">
    <oc r="U71">
      <v>15</v>
    </oc>
    <nc r="U71">
      <v>6.5</v>
    </nc>
  </rcc>
  <rcc rId="1165" sId="1" numFmtId="4">
    <oc r="V71">
      <v>10.7</v>
    </oc>
    <nc r="V71">
      <v>6.3</v>
    </nc>
  </rcc>
  <rcc rId="1166" sId="1" numFmtId="4">
    <oc r="U72">
      <v>41</v>
    </oc>
    <nc r="U72">
      <v>28.9</v>
    </nc>
  </rcc>
  <rcc rId="1167" sId="1" numFmtId="4">
    <oc r="U73">
      <v>201.3</v>
    </oc>
    <nc r="U73">
      <v>167</v>
    </nc>
  </rcc>
  <rcc rId="1168" sId="1" numFmtId="4">
    <oc r="U74">
      <v>30</v>
    </oc>
    <nc r="U74">
      <v>4</v>
    </nc>
  </rcc>
  <rcc rId="1169" sId="1" numFmtId="4">
    <oc r="V74">
      <v>23.5</v>
    </oc>
    <nc r="V74">
      <v>3</v>
    </nc>
  </rcc>
  <rcc rId="1170" sId="1" numFmtId="4">
    <nc r="U58">
      <v>18</v>
    </nc>
  </rcc>
  <rcc rId="1171" sId="1" numFmtId="4">
    <nc r="U57">
      <v>98</v>
    </nc>
  </rcc>
  <rcc rId="1172" sId="1" numFmtId="4">
    <nc r="V57">
      <v>110</v>
    </nc>
  </rcc>
  <rcc rId="1173" sId="1" numFmtId="4">
    <oc r="U81">
      <v>10</v>
    </oc>
    <nc r="U81"/>
  </rcc>
  <rcc rId="1174" sId="1" numFmtId="4">
    <oc r="U84">
      <v>65346</v>
    </oc>
    <nc r="U84">
      <v>71894</v>
    </nc>
  </rcc>
  <rcc rId="1175" sId="1" numFmtId="4">
    <oc r="V85">
      <v>2.5</v>
    </oc>
    <nc r="V85">
      <v>2.8</v>
    </nc>
  </rcc>
  <rcc rId="1176" sId="1" numFmtId="4">
    <oc r="U11">
      <v>62019.5</v>
    </oc>
    <nc r="U11">
      <v>66421</v>
    </nc>
  </rcc>
  <rcc rId="1177" sId="1" numFmtId="4">
    <oc r="V11">
      <v>46847.7</v>
    </oc>
    <nc r="V11">
      <v>47787.8</v>
    </nc>
  </rcc>
  <rcc rId="1178" sId="1" numFmtId="4">
    <oc r="V12">
      <v>70.099999999999994</v>
    </oc>
    <nc r="V12">
      <v>114.4</v>
    </nc>
  </rcc>
  <rcc rId="1179" sId="1" numFmtId="4">
    <oc r="V13">
      <v>199.5</v>
    </oc>
    <nc r="V13">
      <v>248.8</v>
    </nc>
  </rcc>
  <rcc rId="1180" sId="1" numFmtId="4">
    <oc r="V14">
      <v>225.9</v>
    </oc>
    <nc r="V14">
      <v>306.5</v>
    </nc>
  </rcc>
  <rcc rId="1181" sId="1" numFmtId="4">
    <oc r="V15">
      <v>2118.1</v>
    </oc>
    <nc r="V15">
      <v>2810.6</v>
    </nc>
  </rcc>
  <rcc rId="1182" sId="1" numFmtId="4">
    <oc r="V16">
      <v>19.2</v>
    </oc>
    <nc r="V16">
      <v>21.4</v>
    </nc>
  </rcc>
  <rcc rId="1183" sId="1" numFmtId="4">
    <oc r="V17">
      <v>3200.9</v>
    </oc>
    <nc r="V17">
      <v>3852.2</v>
    </nc>
  </rcc>
  <rcc rId="1184" sId="1" numFmtId="4">
    <oc r="V18">
      <v>-474.4</v>
    </oc>
    <nc r="V18">
      <v>-475.4</v>
    </nc>
  </rcc>
  <rcc rId="1185" sId="1" numFmtId="4">
    <oc r="V19">
      <v>75.900000000000006</v>
    </oc>
    <nc r="V19">
      <v>172.9</v>
    </nc>
  </rcc>
  <rcc rId="1186" sId="1" numFmtId="4">
    <oc r="V20">
      <v>65.8</v>
    </oc>
    <nc r="V20">
      <v>109.8</v>
    </nc>
  </rcc>
  <rcc rId="1187" sId="1" numFmtId="4">
    <oc r="V21">
      <v>3660.4</v>
    </oc>
    <nc r="V21">
      <v>4569.8999999999996</v>
    </nc>
  </rcc>
  <rcc rId="1188" sId="1" numFmtId="4">
    <oc r="V25">
      <v>856.2</v>
    </oc>
    <nc r="V25">
      <v>1864.5</v>
    </nc>
  </rcc>
  <rcc rId="1189" sId="1" numFmtId="4">
    <oc r="V26">
      <v>15538.4</v>
    </oc>
    <nc r="V26">
      <v>13647.2</v>
    </nc>
  </rcc>
  <rcc rId="1190" sId="1" numFmtId="4">
    <oc r="V27">
      <v>1971.4</v>
    </oc>
    <nc r="V27">
      <v>1920.3</v>
    </nc>
  </rcc>
  <rcc rId="1191" sId="1" numFmtId="4">
    <oc r="V28">
      <v>1949.4</v>
    </oc>
    <nc r="V28">
      <v>1972.8</v>
    </nc>
  </rcc>
  <rcc rId="1192" sId="1" numFmtId="4">
    <nc r="V33">
      <v>107.8</v>
    </nc>
  </rcc>
  <rcc rId="1193" sId="1" numFmtId="4">
    <oc r="V30">
      <v>998</v>
    </oc>
    <nc r="V30">
      <v>824.2</v>
    </nc>
  </rcc>
  <rcc rId="1194" sId="1" numFmtId="4">
    <oc r="V31">
      <v>97.4</v>
    </oc>
    <nc r="V31">
      <v>110.5</v>
    </nc>
  </rcc>
  <rcc rId="1195" sId="1" numFmtId="4">
    <oc r="V32">
      <v>313</v>
    </oc>
    <nc r="V32">
      <v>627</v>
    </nc>
  </rcc>
  <rcc rId="1196" sId="1" numFmtId="4">
    <oc r="U42">
      <v>3</v>
    </oc>
    <nc r="U42">
      <v>4</v>
    </nc>
  </rcc>
  <rcc rId="1197" sId="1" numFmtId="4">
    <oc r="V42">
      <v>0.6</v>
    </oc>
    <nc r="V42">
      <v>4.2</v>
    </nc>
  </rcc>
  <rcc rId="1198" sId="1" numFmtId="4">
    <oc r="V43">
      <v>4</v>
    </oc>
    <nc r="V43">
      <v>8.8000000000000007</v>
    </nc>
  </rcc>
  <rcc rId="1199" sId="1">
    <oc r="C44" t="inlineStr">
      <is>
        <t>908</t>
      </is>
    </oc>
    <nc r="C44" t="inlineStr">
      <is>
        <t>940</t>
      </is>
    </nc>
  </rcc>
  <rcc rId="1200" sId="1" numFmtId="4">
    <oc r="U44">
      <v>60</v>
    </oc>
    <nc r="U44">
      <v>396.2</v>
    </nc>
  </rcc>
  <rcc rId="1201" sId="1" numFmtId="4">
    <oc r="V44">
      <v>63.8</v>
    </oc>
    <nc r="V44">
      <v>396.2</v>
    </nc>
  </rcc>
  <rcc rId="1202" sId="1">
    <oc r="L44" t="inlineStr">
      <is>
        <t>Муниципальное казенное учреждение "Финансовое управление Администрации городского округа Октябрьск Самарской области"</t>
      </is>
    </oc>
    <nc r="L44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rc rId="1203" sId="1" ref="A43:XFD43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204" sId="1">
    <nc r="B43" t="inlineStr">
      <is>
        <t>Неналоговые доходы</t>
      </is>
    </nc>
  </rcc>
  <rcc rId="1205" sId="1">
    <nc r="C43" t="inlineStr">
      <is>
        <t>938</t>
      </is>
    </nc>
  </rcc>
  <rcc rId="1206" sId="1">
    <nc r="D43" t="inlineStr">
      <is>
        <t>1</t>
      </is>
    </nc>
  </rcc>
  <rcc rId="1207" sId="1">
    <nc r="E43" t="inlineStr">
      <is>
        <t>13</t>
      </is>
    </nc>
  </rcc>
  <rcc rId="1208" sId="1">
    <nc r="F43" t="inlineStr">
      <is>
        <t>02</t>
      </is>
    </nc>
  </rcc>
  <rcc rId="1209" sId="1">
    <nc r="G43" t="inlineStr">
      <is>
        <t>994</t>
      </is>
    </nc>
  </rcc>
  <rcc rId="1210" sId="1">
    <nc r="H43" t="inlineStr">
      <is>
        <t>04</t>
      </is>
    </nc>
  </rcc>
  <rcc rId="1211" sId="1">
    <nc r="I43" t="inlineStr">
      <is>
        <t>0000</t>
      </is>
    </nc>
  </rcc>
  <rcc rId="1212" sId="1">
    <nc r="J43" t="inlineStr">
      <is>
        <t>130</t>
      </is>
    </nc>
  </rcc>
  <rcc rId="1213" sId="1">
    <nc r="K43" t="inlineStr">
      <is>
        <t>Прочие доходы от конпенсации затрат бюджетов городских округов</t>
      </is>
    </nc>
  </rcc>
  <rcc rId="1214" sId="1">
    <nc r="L43" t="inlineStr">
      <is>
        <t>Администрация городского округа Октябрьск Самарской области</t>
      </is>
    </nc>
  </rcc>
  <rcc rId="1215" sId="1" numFmtId="13">
    <nc r="Q43">
      <v>1</v>
    </nc>
  </rcc>
  <rcc rId="1216" sId="1" numFmtId="13">
    <nc r="R43">
      <v>1</v>
    </nc>
  </rcc>
  <rcc rId="1217" sId="1" numFmtId="13">
    <nc r="S43">
      <v>1</v>
    </nc>
  </rcc>
  <rcc rId="1218" sId="1" numFmtId="13">
    <nc r="T43">
      <v>1</v>
    </nc>
  </rcc>
  <rcc rId="1219" sId="1" numFmtId="4">
    <nc r="U43">
      <v>13.4</v>
    </nc>
  </rcc>
  <rcc rId="1220" sId="1" numFmtId="4">
    <nc r="V43">
      <v>13.4</v>
    </nc>
  </rcc>
  <rcc rId="1221" sId="1" numFmtId="4">
    <oc r="U47">
      <v>11400</v>
    </oc>
    <nc r="U47">
      <v>2375.4</v>
    </nc>
  </rcc>
  <rcc rId="1222" sId="1" numFmtId="4">
    <nc r="V47">
      <v>0</v>
    </nc>
  </rcc>
  <rcc rId="1223" sId="1" numFmtId="4">
    <oc r="U48">
      <v>3589.6</v>
    </oc>
    <nc r="U48">
      <v>4409.8999999999996</v>
    </nc>
  </rcc>
  <rcc rId="1224" sId="1" numFmtId="4">
    <oc r="V48">
      <v>2122.6999999999998</v>
    </oc>
    <nc r="V48">
      <v>2288.9</v>
    </nc>
  </rcc>
  <rcc rId="1225" sId="1" numFmtId="4">
    <nc r="U49">
      <v>1</v>
    </nc>
  </rcc>
  <rcc rId="1226" sId="1" numFmtId="4">
    <nc r="V49">
      <v>1.1000000000000001</v>
    </nc>
  </rcc>
  <rcc rId="1227" sId="1" numFmtId="4">
    <oc r="V50">
      <v>1.5</v>
    </oc>
    <nc r="V50">
      <v>0.5</v>
    </nc>
  </rcc>
  <rcc rId="1228" sId="1" numFmtId="4">
    <oc r="V55">
      <v>162.19999999999999</v>
    </oc>
    <nc r="V55">
      <v>67</v>
    </nc>
  </rcc>
  <rcc rId="1229" sId="1" numFmtId="4">
    <oc r="V56">
      <v>23.3</v>
    </oc>
    <nc r="V56">
      <v>21.5</v>
    </nc>
  </rcc>
  <rcc rId="1230" sId="1" numFmtId="4">
    <nc r="V59">
      <v>18.100000000000001</v>
    </nc>
  </rcc>
  <rcc rId="1231" sId="1" numFmtId="4">
    <oc r="V62">
      <v>4</v>
    </oc>
    <nc r="V62">
      <v>8.5</v>
    </nc>
  </rcc>
  <rcc rId="1232" sId="1" numFmtId="4">
    <oc r="U63">
      <v>14</v>
    </oc>
    <nc r="U63">
      <v>26</v>
    </nc>
  </rcc>
  <rcc rId="1233" sId="1" numFmtId="4">
    <oc r="V73">
      <v>410.5</v>
    </oc>
    <nc r="V73">
      <v>13.8</v>
    </nc>
  </rcc>
  <rcc rId="1234" sId="1" numFmtId="4">
    <oc r="V74">
      <v>130.80000000000001</v>
    </oc>
    <nc r="V74">
      <v>144.30000000000001</v>
    </nc>
  </rcc>
  <rcc rId="1235" sId="1" numFmtId="4">
    <oc r="V76">
      <v>-3.4</v>
    </oc>
    <nc r="V76">
      <v>-1.3</v>
    </nc>
  </rcc>
  <rcc rId="1236" sId="1" numFmtId="4">
    <nc r="V77">
      <v>6.5</v>
    </nc>
  </rcc>
  <rcc rId="1237" sId="1" numFmtId="4">
    <oc r="V85">
      <v>48366</v>
    </oc>
    <nc r="V85">
      <v>53209</v>
    </nc>
  </rcc>
  <rcc rId="1238" sId="1" numFmtId="4">
    <oc r="U86">
      <v>2.5</v>
    </oc>
    <nc r="U86">
      <v>2.8</v>
    </nc>
  </rcc>
  <rcc rId="1239" sId="1" odxf="1" dxf="1">
    <nc r="Z81">
      <f>SUM(U11:U81)</f>
    </nc>
    <odxf>
      <numFmt numFmtId="0" formatCode="General"/>
    </odxf>
    <ndxf>
      <numFmt numFmtId="164" formatCode="#,##0.0"/>
    </ndxf>
  </rcc>
  <rcc rId="1240" sId="1" odxf="1" dxf="1">
    <nc r="AA81">
      <f>SUM(V11:V81)</f>
    </nc>
    <odxf>
      <numFmt numFmtId="0" formatCode="General"/>
    </odxf>
    <ndxf>
      <numFmt numFmtId="164" formatCode="#,##0.0"/>
    </ndxf>
  </rcc>
  <rcc rId="1241" sId="1" numFmtId="4">
    <oc r="V63">
      <v>50.8</v>
    </oc>
    <nc r="V63">
      <v>37.799999999999997</v>
    </nc>
  </rcc>
  <rcc rId="1242" sId="1" numFmtId="4">
    <oc r="V68">
      <v>163.1</v>
    </oc>
    <nc r="V68">
      <v>474.5</v>
    </nc>
  </rcc>
  <rcc rId="1243" sId="1" numFmtId="4">
    <oc r="V37">
      <v>3186.4</v>
    </oc>
    <nc r="V37">
      <v>3779</v>
    </nc>
  </rcc>
  <rcc rId="1244" sId="1" numFmtId="4">
    <oc r="V35">
      <v>3129.5</v>
    </oc>
    <nc r="V35">
      <v>2900.5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5" sId="1" numFmtId="4">
    <oc r="U87">
      <v>45000</v>
    </oc>
    <nc r="U87">
      <v>57000</v>
    </nc>
  </rcc>
  <rcc rId="1246" sId="1" numFmtId="4">
    <oc r="V87">
      <v>27946.6</v>
    </oc>
    <nc r="V87">
      <v>19669.8</v>
    </nc>
  </rcc>
  <rcc rId="1247" sId="1" numFmtId="4">
    <nc r="V88">
      <v>1955.6</v>
    </nc>
  </rcc>
  <rcc rId="1248" sId="1">
    <oc r="J85" t="inlineStr">
      <is>
        <t>151</t>
      </is>
    </oc>
    <nc r="J85" t="inlineStr">
      <is>
        <t>150</t>
      </is>
    </nc>
  </rcc>
  <rcc rId="1249" sId="1">
    <oc r="F85" t="inlineStr">
      <is>
        <t>01</t>
      </is>
    </oc>
    <nc r="F85" t="inlineStr">
      <is>
        <t>15</t>
      </is>
    </nc>
  </rcc>
  <rcc rId="1250" sId="1">
    <oc r="J89" t="inlineStr">
      <is>
        <t>151</t>
      </is>
    </oc>
    <nc r="J89" t="inlineStr">
      <is>
        <t>150</t>
      </is>
    </nc>
  </rcc>
  <rcc rId="1251" sId="1">
    <oc r="J86" t="inlineStr">
      <is>
        <t>151</t>
      </is>
    </oc>
    <nc r="J86" t="inlineStr">
      <is>
        <t>150</t>
      </is>
    </nc>
  </rcc>
  <rcc rId="1252" sId="1">
    <oc r="J87" t="inlineStr">
      <is>
        <t>151</t>
      </is>
    </oc>
    <nc r="J87" t="inlineStr">
      <is>
        <t>150</t>
      </is>
    </nc>
  </rcc>
  <rcc rId="1253" sId="1">
    <oc r="J88" t="inlineStr">
      <is>
        <t>151</t>
      </is>
    </oc>
    <nc r="J88" t="inlineStr">
      <is>
        <t>150</t>
      </is>
    </nc>
  </rcc>
  <rcc rId="1254" sId="1" numFmtId="4">
    <oc r="U89">
      <v>8841.6</v>
    </oc>
    <nc r="U89">
      <v>7915.5</v>
    </nc>
  </rcc>
  <rcc rId="1255" sId="1" numFmtId="4">
    <oc r="V89">
      <v>7460.1</v>
    </oc>
    <nc r="V89">
      <v>7915.5</v>
    </nc>
  </rcc>
  <rrc rId="1256" sId="1" ref="A89:XFD8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257" sId="1">
    <nc r="B89" t="inlineStr">
      <is>
        <t>Безвозмездные поступления</t>
      </is>
    </nc>
  </rcc>
  <rcc rId="1258" sId="1">
    <nc r="C89" t="inlineStr">
      <is>
        <t>940</t>
      </is>
    </nc>
  </rcc>
  <rcc rId="1259" sId="1">
    <nc r="D89" t="inlineStr">
      <is>
        <t>2</t>
      </is>
    </nc>
  </rcc>
  <rcc rId="1260" sId="1">
    <nc r="E89" t="inlineStr">
      <is>
        <t>02</t>
      </is>
    </nc>
  </rcc>
  <rcc rId="1261" sId="1">
    <nc r="F89" t="inlineStr">
      <is>
        <t>25</t>
      </is>
    </nc>
  </rcc>
  <rcc rId="1262" sId="1">
    <nc r="G89" t="inlineStr">
      <is>
        <t>013</t>
      </is>
    </nc>
  </rcc>
  <rcc rId="1263" sId="1">
    <nc r="H89" t="inlineStr">
      <is>
        <t>04</t>
      </is>
    </nc>
  </rcc>
  <rcc rId="1264" sId="1">
    <nc r="I89" t="inlineStr">
      <is>
        <t>0000</t>
      </is>
    </nc>
  </rcc>
  <rcc rId="1265" sId="1">
    <nc r="J89" t="inlineStr">
      <is>
        <t>150</t>
      </is>
    </nc>
  </rcc>
  <rcc rId="1266" sId="1">
    <nc r="K89" t="inlineStr">
      <is>
        <t>Субсидии бюджетам городских округов на сокращение доли загрязненных сточных вод</t>
      </is>
    </nc>
  </rcc>
  <rcc rId="1267" sId="1">
    <nc r="L89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cc rId="1268" sId="1" numFmtId="13">
    <nc r="Q89">
      <v>1</v>
    </nc>
  </rcc>
  <rcc rId="1269" sId="1" numFmtId="13">
    <nc r="R89">
      <v>1</v>
    </nc>
  </rcc>
  <rcc rId="1270" sId="1" numFmtId="13">
    <nc r="S89">
      <v>1</v>
    </nc>
  </rcc>
  <rcc rId="1271" sId="1" numFmtId="13">
    <nc r="T89">
      <v>1</v>
    </nc>
  </rcc>
  <rcc rId="1272" sId="1" numFmtId="4">
    <nc r="U89">
      <v>135010</v>
    </nc>
  </rcc>
  <rcc rId="1273" sId="1">
    <oc r="J91" t="inlineStr">
      <is>
        <t>151</t>
      </is>
    </oc>
    <nc r="J91" t="inlineStr">
      <is>
        <t>150</t>
      </is>
    </nc>
  </rcc>
  <rcc rId="1274" sId="1" numFmtId="4">
    <oc r="U91">
      <v>10537.2</v>
    </oc>
    <nc r="U91">
      <v>14838.3</v>
    </nc>
  </rcc>
  <rcc rId="1275" sId="1" numFmtId="4">
    <oc r="V91">
      <v>10483.9</v>
    </oc>
    <nc r="V91">
      <v>9077.9</v>
    </nc>
  </rcc>
  <rfmt sheetId="1" sqref="Q92:T92">
    <dxf>
      <numFmt numFmtId="0" formatCode="General"/>
    </dxf>
  </rfmt>
  <rcc rId="1276" sId="1" odxf="1" dxf="1" numFmtId="13">
    <nc r="Q92">
      <v>1</v>
    </nc>
    <ndxf>
      <numFmt numFmtId="13" formatCode="0%"/>
    </ndxf>
  </rcc>
  <rcc rId="1277" sId="1" odxf="1" dxf="1" numFmtId="13">
    <nc r="R92">
      <v>1</v>
    </nc>
    <odxf>
      <numFmt numFmtId="0" formatCode="General"/>
    </odxf>
    <ndxf>
      <numFmt numFmtId="13" formatCode="0%"/>
    </ndxf>
  </rcc>
  <rcc rId="1278" sId="1" odxf="1" dxf="1" numFmtId="13">
    <nc r="S92">
      <v>1</v>
    </nc>
    <odxf>
      <numFmt numFmtId="0" formatCode="General"/>
    </odxf>
    <ndxf>
      <numFmt numFmtId="13" formatCode="0%"/>
    </ndxf>
  </rcc>
  <rcc rId="1279" sId="1" odxf="1" dxf="1" numFmtId="13">
    <nc r="T92">
      <v>1</v>
    </nc>
    <odxf>
      <numFmt numFmtId="0" formatCode="General"/>
    </odxf>
    <ndxf>
      <numFmt numFmtId="13" formatCode="0%"/>
    </ndxf>
  </rcc>
  <rcc rId="1280" sId="1">
    <oc r="J92" t="inlineStr">
      <is>
        <t>151</t>
      </is>
    </oc>
    <nc r="J92" t="inlineStr">
      <is>
        <t>150</t>
      </is>
    </nc>
  </rcc>
  <rcc rId="1281" sId="1" numFmtId="4">
    <nc r="U92">
      <v>7038</v>
    </nc>
  </rcc>
  <rcc rId="1282" sId="1" numFmtId="4">
    <nc r="V92">
      <v>2863</v>
    </nc>
  </rcc>
  <rcc rId="1283" sId="1">
    <oc r="J93" t="inlineStr">
      <is>
        <t>151</t>
      </is>
    </oc>
    <nc r="J93" t="inlineStr">
      <is>
        <t>150</t>
      </is>
    </nc>
  </rcc>
  <rcc rId="1284" sId="1" numFmtId="4">
    <oc r="U93">
      <v>90193.1</v>
    </oc>
    <nc r="U93">
      <v>83161.899999999994</v>
    </nc>
  </rcc>
  <rcc rId="1285" sId="1" numFmtId="4">
    <oc r="V93">
      <v>66401.5</v>
    </oc>
    <nc r="V93">
      <v>61650.2</v>
    </nc>
  </rcc>
  <rcc rId="1286" sId="1">
    <oc r="J94" t="inlineStr">
      <is>
        <t>151</t>
      </is>
    </oc>
    <nc r="J94" t="inlineStr">
      <is>
        <t>150</t>
      </is>
    </nc>
  </rcc>
  <rcc rId="1287" sId="1" numFmtId="4">
    <oc r="U94">
      <v>111977</v>
    </oc>
    <nc r="U94">
      <v>274914.7</v>
    </nc>
  </rcc>
  <rcc rId="1288" sId="1" numFmtId="4">
    <oc r="V94">
      <v>9541.1</v>
    </oc>
    <nc r="V94">
      <v>111298.8</v>
    </nc>
  </rcc>
  <rcc rId="1289" sId="1">
    <oc r="J95" t="inlineStr">
      <is>
        <t>151</t>
      </is>
    </oc>
    <nc r="J95" t="inlineStr">
      <is>
        <t>150</t>
      </is>
    </nc>
  </rcc>
  <rcc rId="1290" sId="1" numFmtId="4">
    <oc r="U95">
      <v>709.5</v>
    </oc>
    <nc r="U95">
      <v>5970</v>
    </nc>
  </rcc>
  <rcc rId="1291" sId="1" numFmtId="4">
    <oc r="V95">
      <v>136.19999999999999</v>
    </oc>
    <nc r="V95">
      <v>4170.1000000000004</v>
    </nc>
  </rcc>
  <rcc rId="1292" sId="1">
    <oc r="J96" t="inlineStr">
      <is>
        <t>151</t>
      </is>
    </oc>
    <nc r="J96" t="inlineStr">
      <is>
        <t>150</t>
      </is>
    </nc>
  </rcc>
  <rcc rId="1293" sId="1">
    <oc r="K96" t="inlineStr">
      <is>
        <t>Субвенции бюджетам городских округов на осуществление первичного воинскогоучета на территориях, где отсутствуют военные комиссариаты</t>
      </is>
    </oc>
    <nc r="K96" t="inlineStr">
      <is>
        <t>Субвенции бюджетам городских округов на осуществление первичного воинского учета на территориях, где отсутствуют военные комиссариаты</t>
      </is>
    </nc>
  </rcc>
  <rcc rId="1294" sId="1" numFmtId="4">
    <oc r="U96">
      <v>1039</v>
    </oc>
    <nc r="U96">
      <v>1120.3</v>
    </nc>
  </rcc>
  <rcc rId="1295" sId="1" numFmtId="4">
    <oc r="V96">
      <v>1039</v>
    </oc>
    <nc r="V96">
      <v>1120.3</v>
    </nc>
  </rcc>
  <rfmt sheetId="1" sqref="A97:Y97" start="0" length="2147483647">
    <dxf>
      <font>
        <color rgb="FFFF0000"/>
      </font>
    </dxf>
  </rfmt>
  <rcc rId="1296" sId="1">
    <oc r="J98" t="inlineStr">
      <is>
        <t>151</t>
      </is>
    </oc>
    <nc r="J98" t="inlineStr">
      <is>
        <t>150</t>
      </is>
    </nc>
  </rcc>
  <rcc rId="1297" sId="1" numFmtId="4">
    <oc r="U98">
      <v>3058</v>
    </oc>
    <nc r="U98">
      <v>3012</v>
    </nc>
  </rcc>
  <rcc rId="1298" sId="1" numFmtId="4">
    <oc r="V98">
      <v>2199.3000000000002</v>
    </oc>
    <nc r="V98">
      <v>2279.6</v>
    </nc>
  </rcc>
  <rfmt sheetId="1" sqref="V98" start="0" length="2147483647">
    <dxf>
      <font>
        <color rgb="FF00B0F0"/>
      </font>
    </dxf>
  </rfmt>
  <rcc rId="1299" sId="1">
    <oc r="K91" t="inlineStr">
      <is>
    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    </is>
    </oc>
    <nc r="K91" t="inlineStr">
      <is>
        <t>Субсидии бюджетам городских округов на реализацию программ формирования современной городской среды</t>
      </is>
    </nc>
  </rcc>
  <rfmt sheetId="1" sqref="A99:V99" start="0" length="2147483647">
    <dxf>
      <font>
        <color rgb="FFFF0000"/>
      </font>
    </dxf>
  </rfmt>
  <rcc rId="1300" sId="1">
    <oc r="J100" t="inlineStr">
      <is>
        <t>151</t>
      </is>
    </oc>
    <nc r="J100" t="inlineStr">
      <is>
        <t>150</t>
      </is>
    </nc>
  </rcc>
  <rcc rId="1301" sId="1">
    <oc r="K100" t="inlineStr">
      <is>
        <t>Субвенции бюджетам городских округов пообеспечению жильем отдельных категорий граждан, установленных Федеральными законами от 24.11.1995 г. №181-ФЗ "О социальной защите инвалидов в Российской Федерации"</t>
      </is>
    </oc>
    <nc r="K100" t="inlineStr">
      <is>
    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24.11.1995 г. №181-ФЗ "О социальной защите инвалидов в Российской Федерации"</t>
      </is>
    </nc>
  </rcc>
  <rcc rId="1302" sId="1">
    <nc r="L100" t="inlineStr">
      <is>
        <t>Администрация городского округа Октябрьск Самарской области</t>
      </is>
    </nc>
  </rcc>
  <rcc rId="1303" sId="1">
    <oc r="J101" t="inlineStr">
      <is>
        <t>151</t>
      </is>
    </oc>
    <nc r="J101" t="inlineStr">
      <is>
        <t>150</t>
      </is>
    </nc>
  </rcc>
  <rcc rId="1304" sId="1">
    <oc r="L101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oc>
    <nc r="L101" t="inlineStr">
      <is>
        <t>Администрация городского округа Октябрьск Самарской области</t>
      </is>
    </nc>
  </rcc>
  <rcc rId="1305" sId="1" numFmtId="4">
    <oc r="V101">
      <v>176.3</v>
    </oc>
    <nc r="V101"/>
  </rcc>
  <rfmt sheetId="1" sqref="U101" start="0" length="2147483647">
    <dxf>
      <font>
        <color rgb="FFFF0000"/>
      </font>
    </dxf>
  </rfmt>
  <rfmt sheetId="1" sqref="U101" start="0" length="2147483647">
    <dxf>
      <font>
        <color rgb="FF00B0F0"/>
      </font>
    </dxf>
  </rfmt>
  <rrc rId="1306" sId="1" ref="A86:XFD8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307" sId="1">
    <nc r="B86" t="inlineStr">
      <is>
        <t>Безвозмездные поступления</t>
      </is>
    </nc>
  </rcc>
  <rcc rId="1308" sId="1">
    <nc r="C86" t="inlineStr">
      <is>
        <t>908</t>
      </is>
    </nc>
  </rcc>
  <rcc rId="1309" sId="1">
    <nc r="D86" t="inlineStr">
      <is>
        <t>2</t>
      </is>
    </nc>
  </rcc>
  <rcc rId="1310" sId="1">
    <nc r="E86" t="inlineStr">
      <is>
        <t>02</t>
      </is>
    </nc>
  </rcc>
  <rcc rId="1311" sId="1">
    <nc r="F86" t="inlineStr">
      <is>
        <t>15</t>
      </is>
    </nc>
  </rcc>
  <rcc rId="1312" sId="1">
    <nc r="G86" t="inlineStr">
      <is>
        <t>002</t>
      </is>
    </nc>
  </rcc>
  <rcc rId="1313" sId="1">
    <nc r="H86" t="inlineStr">
      <is>
        <t>04</t>
      </is>
    </nc>
  </rcc>
  <rcc rId="1314" sId="1">
    <nc r="I86" t="inlineStr">
      <is>
        <t>0000</t>
      </is>
    </nc>
  </rcc>
  <rcc rId="1315" sId="1">
    <nc r="J86" t="inlineStr">
      <is>
        <t>150</t>
      </is>
    </nc>
  </rcc>
  <rcc rId="1316" sId="1">
    <nc r="K86" t="inlineStr">
      <is>
        <t>Дотации бюджетам городских округов на поддержку мер по обеспечению сбалансированности бюджетов</t>
      </is>
    </nc>
  </rcc>
  <rcc rId="1317" sId="1">
    <nc r="L86" t="inlineStr">
      <is>
        <t>Муниципальное казенное управление "Финансовое управление Администрации городского округа Октябрьск Самарской области"</t>
      </is>
    </nc>
  </rcc>
  <rcc rId="1318" sId="1" numFmtId="13">
    <nc r="Q86">
      <v>1</v>
    </nc>
  </rcc>
  <rcc rId="1319" sId="1" numFmtId="13">
    <nc r="R86">
      <v>1</v>
    </nc>
  </rcc>
  <rcc rId="1320" sId="1" numFmtId="13">
    <nc r="S86">
      <v>1</v>
    </nc>
  </rcc>
  <rcc rId="1321" sId="1" numFmtId="13">
    <nc r="T86">
      <v>1</v>
    </nc>
  </rcc>
  <rcc rId="1322" sId="1" numFmtId="4">
    <nc r="W86">
      <v>83478</v>
    </nc>
  </rcc>
  <rcc rId="1323" sId="1" numFmtId="4">
    <nc r="X86">
      <v>110006</v>
    </nc>
  </rcc>
  <rcc rId="1324" sId="1" numFmtId="4">
    <nc r="Y86">
      <v>110006</v>
    </nc>
  </rcc>
  <rcc rId="1325" sId="1">
    <oc r="K89" t="inlineStr">
      <is>
    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</t>
      </is>
    </oc>
    <nc r="K89" t="inlineStr">
      <is>
    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  </is>
    </nc>
  </rcc>
  <rcc rId="1326" sId="1" numFmtId="4">
    <oc r="W94" t="inlineStr">
      <is>
        <t>поставить дотацию на сбалансированность</t>
      </is>
    </oc>
    <nc r="W94">
      <v>0</v>
    </nc>
  </rcc>
  <rcc rId="1327" sId="1" numFmtId="4">
    <oc r="X94">
      <v>109427</v>
    </oc>
    <nc r="X94">
      <v>0</v>
    </nc>
  </rcc>
  <rcc rId="1328" sId="1" numFmtId="4">
    <oc r="Y94">
      <v>109427</v>
    </oc>
    <nc r="Y94">
      <v>0</v>
    </nc>
  </rcc>
  <rfmt sheetId="1" sqref="B94:Y94" start="0" length="2147483647">
    <dxf>
      <font>
        <color auto="1"/>
      </font>
    </dxf>
  </rfmt>
  <rrc rId="1329" sId="1" ref="A97:XFD97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330" sId="1">
    <nc r="B97" t="inlineStr">
      <is>
        <t>Безвозмездные поступления</t>
      </is>
    </nc>
  </rcc>
  <rcc rId="1331" sId="1">
    <nc r="C97" t="inlineStr">
      <is>
        <t>938</t>
      </is>
    </nc>
  </rcc>
  <rcc rId="1332" sId="1">
    <nc r="D97" t="inlineStr">
      <is>
        <t>2</t>
      </is>
    </nc>
  </rcc>
  <rcc rId="1333" sId="1">
    <nc r="E97" t="inlineStr">
      <is>
        <t>02</t>
      </is>
    </nc>
  </rcc>
  <rcc rId="1334" sId="1">
    <nc r="F97" t="inlineStr">
      <is>
        <t>30</t>
      </is>
    </nc>
  </rcc>
  <rcc rId="1335" sId="1">
    <nc r="G97" t="inlineStr">
      <is>
        <t>024</t>
      </is>
    </nc>
  </rcc>
  <rcc rId="1336" sId="1">
    <nc r="H97" t="inlineStr">
      <is>
        <t>04</t>
      </is>
    </nc>
  </rcc>
  <rcc rId="1337" sId="1">
    <nc r="I97" t="inlineStr">
      <is>
        <t>0000</t>
      </is>
    </nc>
  </rcc>
  <rcc rId="1338" sId="1">
    <nc r="J97" t="inlineStr">
      <is>
        <t>150</t>
      </is>
    </nc>
  </rcc>
  <rcc rId="1339" sId="1">
    <nc r="K97" t="inlineStr">
      <is>
        <t>Субвенции бюджетам городских округов на выполнение передаваемых полномочий субъектов Российской Федерации</t>
      </is>
    </nc>
  </rcc>
  <rcc rId="1340" sId="1">
    <nc r="L97" t="inlineStr">
      <is>
        <t>Администрация городского округа Октябрьск Самарской области</t>
      </is>
    </nc>
  </rcc>
  <rcc rId="1341" sId="1" numFmtId="13">
    <nc r="Q97">
      <v>1</v>
    </nc>
  </rcc>
  <rcc rId="1342" sId="1" numFmtId="13">
    <nc r="R97">
      <v>1</v>
    </nc>
  </rcc>
  <rcc rId="1343" sId="1" numFmtId="13">
    <nc r="S97">
      <v>1</v>
    </nc>
  </rcc>
  <rcc rId="1344" sId="1" numFmtId="13">
    <nc r="T97">
      <v>1</v>
    </nc>
  </rcc>
  <rcc rId="1345" sId="1" numFmtId="4">
    <nc r="U97">
      <v>4158.2</v>
    </nc>
  </rcc>
  <rcc rId="1346" sId="1" numFmtId="4">
    <nc r="V97">
      <v>3090.8</v>
    </nc>
  </rcc>
  <rcc rId="1347" sId="1" numFmtId="4">
    <nc r="W97">
      <v>0</v>
    </nc>
  </rcc>
  <rcc rId="1348" sId="1" numFmtId="4">
    <nc r="X97">
      <v>0</v>
    </nc>
  </rcc>
  <rcc rId="1349" sId="1" numFmtId="4">
    <nc r="Y97">
      <v>0</v>
    </nc>
  </rcc>
  <rcc rId="1350" sId="1" numFmtId="4">
    <oc r="U105">
      <v>4539.5</v>
    </oc>
    <nc r="U105">
      <v>6156.6</v>
    </nc>
  </rcc>
  <rcc rId="1351" sId="1" numFmtId="4">
    <oc r="V105">
      <v>4185.8999999999996</v>
    </oc>
    <nc r="V105">
      <v>6156.6</v>
    </nc>
  </rcc>
  <rfmt sheetId="1" sqref="B101:T101" start="0" length="2147483647">
    <dxf>
      <font>
        <color auto="1"/>
      </font>
    </dxf>
  </rfmt>
  <rcc rId="1352" sId="1" numFmtId="4">
    <oc r="U101">
      <v>660.1</v>
    </oc>
    <nc r="U101"/>
  </rcc>
  <rcc rId="1353" sId="1" numFmtId="4">
    <oc r="V101">
      <v>660.1</v>
    </oc>
    <nc r="V101"/>
  </rcc>
  <rcc rId="1354" sId="1">
    <oc r="J99" t="inlineStr">
      <is>
        <t>151</t>
      </is>
    </oc>
    <nc r="J99" t="inlineStr">
      <is>
        <t>150</t>
      </is>
    </nc>
  </rcc>
  <rcc rId="1355" sId="1" numFmtId="4">
    <oc r="U99">
      <v>4185.6000000000004</v>
    </oc>
    <nc r="U99">
      <v>4334.1000000000004</v>
    </nc>
  </rcc>
  <rcc rId="1356" sId="1" numFmtId="4">
    <oc r="V99">
      <v>3390.3</v>
    </oc>
    <nc r="V99">
      <v>3201</v>
    </nc>
  </rcc>
  <rfmt sheetId="1" sqref="V99" start="0" length="2147483647">
    <dxf>
      <font>
        <color rgb="FF00B0F0"/>
      </font>
    </dxf>
  </rfmt>
  <rfmt sheetId="1" sqref="B99:U99" start="0" length="2147483647">
    <dxf>
      <font>
        <color auto="1"/>
      </font>
    </dxf>
  </rfmt>
  <rfmt sheetId="1" sqref="B105:W105" start="0" length="2147483647">
    <dxf>
      <font>
        <color rgb="FF00B050"/>
      </font>
    </dxf>
  </rfmt>
  <rrc rId="1357" sId="1" ref="A106:XFD10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358" sId="1">
    <nc r="B106" t="inlineStr">
      <is>
        <t>Безвозмездные поступления</t>
      </is>
    </nc>
  </rcc>
  <rcc rId="1359" sId="1">
    <nc r="C106" t="inlineStr">
      <is>
        <t>977</t>
      </is>
    </nc>
  </rcc>
  <rcc rId="1360" sId="1">
    <nc r="D106" t="inlineStr">
      <is>
        <t>2</t>
      </is>
    </nc>
  </rcc>
  <rcc rId="1361" sId="1">
    <nc r="E106" t="inlineStr">
      <is>
        <t>02</t>
      </is>
    </nc>
  </rcc>
  <rcc rId="1362" sId="1">
    <nc r="F106" t="inlineStr">
      <is>
        <t>45</t>
      </is>
    </nc>
  </rcc>
  <rcc rId="1363" sId="1">
    <nc r="G106" t="inlineStr">
      <is>
        <t>454</t>
      </is>
    </nc>
  </rcc>
  <rcc rId="1364" sId="1">
    <nc r="H106" t="inlineStr">
      <is>
        <t>04</t>
      </is>
    </nc>
  </rcc>
  <rcc rId="1365" sId="1">
    <nc r="I106" t="inlineStr">
      <is>
        <t>0000</t>
      </is>
    </nc>
  </rcc>
  <rcc rId="1366" sId="1">
    <nc r="J106" t="inlineStr">
      <is>
        <t>150</t>
      </is>
    </nc>
  </rcc>
  <rcc rId="1367" sId="1">
    <oc r="J105" t="inlineStr">
      <is>
        <t>151</t>
      </is>
    </oc>
    <nc r="J105" t="inlineStr">
      <is>
        <t>150</t>
      </is>
    </nc>
  </rcc>
  <rcc rId="1368" sId="1">
    <oc r="J104" t="inlineStr">
      <is>
        <t>151</t>
      </is>
    </oc>
    <nc r="J104" t="inlineStr">
      <is>
        <t>150</t>
      </is>
    </nc>
  </rcc>
  <rcc rId="1369" sId="1" numFmtId="4">
    <oc r="V104">
      <v>2891.3</v>
    </oc>
    <nc r="V104"/>
  </rcc>
  <rcc rId="1370" sId="1" numFmtId="4">
    <oc r="U104">
      <v>3868</v>
    </oc>
    <nc r="U104"/>
  </rcc>
  <rfmt sheetId="1" sqref="B106:V106" start="0" length="2147483647">
    <dxf>
      <font>
        <color auto="1"/>
      </font>
    </dxf>
  </rfmt>
  <rcc rId="1371" sId="1">
    <nc r="K106" t="inlineStr">
      <is>
        <t>Межбюджетные трансферты, передаваемые бюджетам городских округов на создание модульных муниципальных библиотек</t>
      </is>
    </nc>
  </rcc>
  <rcc rId="1372" sId="1">
    <nc r="L106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nc>
  </rcc>
  <rcc rId="1373" sId="1" numFmtId="13">
    <nc r="Q106">
      <v>1</v>
    </nc>
  </rcc>
  <rcc rId="1374" sId="1" numFmtId="13">
    <nc r="R106">
      <v>1</v>
    </nc>
  </rcc>
  <rcc rId="1375" sId="1" numFmtId="13">
    <nc r="S106">
      <v>1</v>
    </nc>
  </rcc>
  <rcc rId="1376" sId="1" numFmtId="13">
    <nc r="T106">
      <v>1</v>
    </nc>
  </rcc>
  <rcc rId="1377" sId="1" numFmtId="4">
    <nc r="U106">
      <v>10000</v>
    </nc>
  </rcc>
  <rcc rId="1378" sId="1" numFmtId="4">
    <nc r="V106">
      <v>7913.6</v>
    </nc>
  </rcc>
  <rcc rId="1379" sId="1">
    <oc r="C108" t="inlineStr">
      <is>
        <t>977</t>
      </is>
    </oc>
    <nc r="C108" t="inlineStr">
      <is>
        <t>938</t>
      </is>
    </nc>
  </rcc>
  <rcc rId="1380" sId="1">
    <oc r="L108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oc>
    <nc r="L108" t="inlineStr">
      <is>
        <t>Администрация городского округа Октябрьск Самарской области</t>
      </is>
    </nc>
  </rcc>
  <rcc rId="1381" sId="1">
    <oc r="J108" t="inlineStr">
      <is>
        <t>151</t>
      </is>
    </oc>
    <nc r="J108" t="inlineStr">
      <is>
        <t>150</t>
      </is>
    </nc>
  </rcc>
  <rcc rId="1382" sId="1" numFmtId="4">
    <nc r="U108">
      <v>650.4</v>
    </nc>
  </rcc>
  <rcc rId="1383" sId="1" numFmtId="4">
    <nc r="V108">
      <v>650.4</v>
    </nc>
  </rcc>
  <rcc rId="1384" sId="1">
    <oc r="J107" t="inlineStr">
      <is>
        <t>151</t>
      </is>
    </oc>
    <nc r="J107" t="inlineStr">
      <is>
        <t>150</t>
      </is>
    </nc>
  </rcc>
  <rcc rId="1385" sId="1" numFmtId="4">
    <oc r="U107">
      <v>5232</v>
    </oc>
    <nc r="U107">
      <v>6501.1</v>
    </nc>
  </rcc>
  <rcc rId="1386" sId="1" numFmtId="4">
    <oc r="V107">
      <v>5232</v>
    </oc>
    <nc r="V107">
      <v>6501.1</v>
    </nc>
  </rcc>
  <rrc rId="1387" sId="1" ref="A109:XFD10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388" sId="1">
    <nc r="B109" t="inlineStr">
      <is>
        <t>Безвозмездные поступления</t>
      </is>
    </nc>
  </rcc>
  <rcc rId="1389" sId="1">
    <nc r="C109" t="inlineStr">
      <is>
        <t>938</t>
      </is>
    </nc>
  </rcc>
  <rcc rId="1390" sId="1">
    <nc r="D109" t="inlineStr">
      <is>
        <t>2</t>
      </is>
    </nc>
  </rcc>
  <rcc rId="1391" sId="1">
    <nc r="E109" t="inlineStr">
      <is>
        <t>07</t>
      </is>
    </nc>
  </rcc>
  <rcc rId="1392" sId="1">
    <nc r="F109" t="inlineStr">
      <is>
        <t>04</t>
      </is>
    </nc>
  </rcc>
  <rcc rId="1393" sId="1">
    <nc r="G109" t="inlineStr">
      <is>
        <t>050</t>
      </is>
    </nc>
  </rcc>
  <rcc rId="1394" sId="1">
    <nc r="H109" t="inlineStr">
      <is>
        <t>04</t>
      </is>
    </nc>
  </rcc>
  <rcc rId="1395" sId="1">
    <nc r="I109" t="inlineStr">
      <is>
        <t>0000</t>
      </is>
    </nc>
  </rcc>
  <rcc rId="1396" sId="1">
    <nc r="J109" t="inlineStr">
      <is>
        <t>150</t>
      </is>
    </nc>
  </rcc>
  <rcc rId="1397" sId="1">
    <nc r="K109" t="inlineStr">
      <is>
        <t>Прочие безвозмездные поступления в бюджеты городских округов</t>
      </is>
    </nc>
  </rcc>
  <rcc rId="1398" sId="1">
    <nc r="L109" t="inlineStr">
      <is>
        <t>Администрация городского округа Октябрьск Самарской области</t>
      </is>
    </nc>
  </rcc>
  <rcc rId="1399" sId="1" numFmtId="13">
    <nc r="Q109">
      <v>1</v>
    </nc>
  </rcc>
  <rcc rId="1400" sId="1" numFmtId="13">
    <nc r="R109">
      <v>1</v>
    </nc>
  </rcc>
  <rcc rId="1401" sId="1" numFmtId="13">
    <nc r="S109">
      <v>1</v>
    </nc>
  </rcc>
  <rcc rId="1402" sId="1" numFmtId="13">
    <nc r="T109">
      <v>1</v>
    </nc>
  </rcc>
  <rcc rId="1403" sId="1" numFmtId="4">
    <nc r="U109">
      <v>50</v>
    </nc>
  </rcc>
  <rcc rId="1404" sId="1" numFmtId="4">
    <nc r="V109">
      <v>50</v>
    </nc>
  </rcc>
  <rcc rId="1405" sId="1">
    <oc r="J110" t="inlineStr">
      <is>
        <t>180</t>
      </is>
    </oc>
    <nc r="J110" t="inlineStr">
      <is>
        <t>150</t>
      </is>
    </nc>
  </rcc>
  <rcc rId="1406" sId="1" numFmtId="4">
    <oc r="U110">
      <v>915.3</v>
    </oc>
    <nc r="U110">
      <v>213.5</v>
    </nc>
  </rcc>
  <rcc rId="1407" sId="1" numFmtId="4">
    <oc r="V110">
      <v>145.19999999999999</v>
    </oc>
    <nc r="V110">
      <v>31.8</v>
    </nc>
  </rcc>
  <rcc rId="1408" sId="1">
    <oc r="J111" t="inlineStr">
      <is>
        <t>180</t>
      </is>
    </oc>
    <nc r="J111" t="inlineStr">
      <is>
        <t>150</t>
      </is>
    </nc>
  </rcc>
  <rcc rId="1409" sId="1" numFmtId="4">
    <oc r="U111">
      <v>236.7</v>
    </oc>
    <nc r="U111">
      <v>517</v>
    </nc>
  </rcc>
  <rcc rId="1410" sId="1" numFmtId="4">
    <oc r="V111">
      <v>202.8</v>
    </oc>
    <nc r="V111">
      <v>400.9</v>
    </nc>
  </rcc>
  <rcc rId="1411" sId="1" numFmtId="4">
    <nc r="U112">
      <v>-353.9</v>
    </nc>
  </rcc>
  <rcc rId="1412" sId="1" numFmtId="4">
    <nc r="V112">
      <v>-353.9</v>
    </nc>
  </rcc>
  <rcc rId="1413" sId="1">
    <oc r="J112" t="inlineStr">
      <is>
        <t>151</t>
      </is>
    </oc>
    <nc r="J112" t="inlineStr">
      <is>
        <t>150</t>
      </is>
    </nc>
  </rcc>
  <rcc rId="1414" sId="1">
    <oc r="K112" t="inlineStr">
      <is>
        <t>Возврат остатков субсидий, субвенций и иных межбюджетных тьрансфертов, имеющих целевое назначение, прошлых лет из бюджетов городских округов</t>
      </is>
    </oc>
    <nc r="K112" t="inlineStr">
      <is>
    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    </is>
    </nc>
  </rcc>
  <rcc rId="1415" sId="1">
    <oc r="J113" t="inlineStr">
      <is>
        <t>151</t>
      </is>
    </oc>
    <nc r="J113" t="inlineStr">
      <is>
        <t>150</t>
      </is>
    </nc>
  </rcc>
  <rcc rId="1416" sId="1" numFmtId="4">
    <nc r="U113">
      <v>-293</v>
    </nc>
  </rcc>
  <rcc rId="1417" sId="1" numFmtId="4">
    <nc r="V113">
      <v>-293</v>
    </nc>
  </rcc>
  <rcc rId="1418" sId="1">
    <oc r="J114" t="inlineStr">
      <is>
        <t>151</t>
      </is>
    </oc>
    <nc r="J114" t="inlineStr">
      <is>
        <t>150</t>
      </is>
    </nc>
  </rcc>
  <rfmt sheetId="1" sqref="U121" start="0" length="0">
    <dxf>
      <numFmt numFmtId="164" formatCode="#,##0.0"/>
    </dxf>
  </rfmt>
  <rfmt sheetId="1" sqref="V121" start="0" length="0">
    <dxf>
      <numFmt numFmtId="164" formatCode="#,##0.0"/>
    </dxf>
  </rfmt>
  <rcc rId="1419" sId="1">
    <oc r="U115">
      <f>SUM(U11:U111)</f>
    </oc>
    <nc r="U115">
      <f>SUM(U11:U113)</f>
    </nc>
  </rcc>
  <rcc rId="1420" sId="1">
    <oc r="V115">
      <f>SUM(V11:V111)</f>
    </oc>
    <nc r="V115">
      <f>SUM(V11:V113)</f>
    </nc>
  </rcc>
  <rcc rId="1421" sId="1">
    <oc r="W115">
      <f>SUM(W11:W111)</f>
    </oc>
    <nc r="W115">
      <f>SUM(W11:W113)</f>
    </nc>
  </rcc>
  <rcc rId="1422" sId="1">
    <oc r="X115">
      <f>SUM(X11:X111)</f>
    </oc>
    <nc r="X115">
      <f>SUM(X11:X113)</f>
    </nc>
  </rcc>
  <rcc rId="1423" sId="1">
    <oc r="Y115">
      <f>SUM(Y11:Y111)</f>
    </oc>
    <nc r="Y115">
      <f>SUM(Y11:Y113)</f>
    </nc>
  </rcc>
  <rcc rId="1424" sId="1" numFmtId="4">
    <oc r="U103">
      <v>234.4</v>
    </oc>
    <nc r="U103">
      <v>14</v>
    </nc>
  </rcc>
  <rcc rId="1425" sId="1" numFmtId="4">
    <nc r="W90">
      <v>76747.399999999994</v>
    </nc>
  </rcc>
  <rcc rId="1426" sId="1" numFmtId="4">
    <nc r="W105">
      <v>150</v>
    </nc>
  </rcc>
  <rcc rId="1427" sId="1" numFmtId="4">
    <nc r="X105">
      <v>150</v>
    </nc>
  </rcc>
  <rfmt sheetId="1" sqref="B105:W105" start="0" length="2147483647">
    <dxf>
      <font>
        <color auto="1"/>
      </font>
    </dxf>
  </rfmt>
  <rcc rId="1428" sId="1" numFmtId="4">
    <nc r="W93">
      <v>152</v>
    </nc>
  </rcc>
  <rcc rId="1429" sId="1" numFmtId="4">
    <nc r="X93">
      <v>152</v>
    </nc>
  </rcc>
  <rfmt sheetId="1" sqref="W93" start="0" length="2147483647">
    <dxf>
      <font>
        <color auto="1"/>
      </font>
    </dxf>
  </rfmt>
  <rcc rId="1430" sId="1" numFmtId="4">
    <nc r="X95">
      <v>10000</v>
    </nc>
  </rcc>
  <rfmt sheetId="1" sqref="W95" start="0" length="2147483647">
    <dxf>
      <font>
        <color auto="1"/>
      </font>
    </dxf>
  </rfmt>
  <rfmt sheetId="1" sqref="W92" start="0" length="2147483647">
    <dxf>
      <font>
        <color auto="1"/>
      </font>
    </dxf>
  </rfmt>
  <rcc rId="1431" sId="1" numFmtId="4">
    <oc r="W92">
      <v>6355.4</v>
    </oc>
    <nc r="W92"/>
  </rcc>
  <rcc rId="1432" sId="1" numFmtId="4">
    <oc r="X92">
      <v>6355.4</v>
    </oc>
    <nc r="X92"/>
  </rcc>
  <rfmt sheetId="1" sqref="W90" start="0" length="2147483647">
    <dxf>
      <font>
        <color auto="1"/>
      </font>
    </dxf>
  </rfmt>
  <rfmt sheetId="1" sqref="V99:V100" start="0" length="2147483647">
    <dxf>
      <font>
        <color auto="1"/>
      </font>
    </dxf>
  </rfmt>
  <rfmt sheetId="1" sqref="W97" start="0" length="2147483647">
    <dxf>
      <font>
        <color auto="1"/>
      </font>
    </dxf>
  </rfmt>
  <rfmt sheetId="1" sqref="U103" start="0" length="2147483647">
    <dxf>
      <font>
        <color auto="1"/>
      </font>
    </dxf>
  </rfmt>
  <rrc rId="1433" sId="1" ref="A90:XFD90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434" sId="1">
    <nc r="B90" t="inlineStr">
      <is>
        <t>Безвозмездные поступления</t>
      </is>
    </nc>
  </rcc>
  <rcc rId="1435" sId="1">
    <nc r="C90" t="inlineStr">
      <is>
        <t>940</t>
      </is>
    </nc>
  </rcc>
  <rcc rId="1436" sId="1">
    <nc r="D90" t="inlineStr">
      <is>
        <t>2</t>
      </is>
    </nc>
  </rcc>
  <rcc rId="1437" sId="1">
    <nc r="E90" t="inlineStr">
      <is>
        <t>02</t>
      </is>
    </nc>
  </rcc>
  <rcc rId="1438" sId="1">
    <nc r="F90" t="inlineStr">
      <is>
        <t>20</t>
      </is>
    </nc>
  </rcc>
  <rcc rId="1439" sId="1">
    <nc r="G90" t="inlineStr">
      <is>
        <t>302</t>
      </is>
    </nc>
  </rcc>
  <rcc rId="1440" sId="1">
    <nc r="H90" t="inlineStr">
      <is>
        <t>04</t>
      </is>
    </nc>
  </rcc>
  <rcc rId="1441" sId="1">
    <nc r="I90" t="inlineStr">
      <is>
        <t>0000</t>
      </is>
    </nc>
  </rcc>
  <rcc rId="1442" sId="1">
    <nc r="J90" t="inlineStr">
      <is>
        <t>150</t>
      </is>
    </nc>
  </rcc>
  <rcc rId="1443" sId="1">
    <nc r="K90" t="inlineStr">
      <is>
    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    </is>
    </nc>
  </rcc>
  <rcc rId="1444" sId="1">
    <nc r="L90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cc rId="1445" sId="1" numFmtId="13">
    <nc r="Q90">
      <v>1</v>
    </nc>
  </rcc>
  <rcc rId="1446" sId="1" numFmtId="13">
    <nc r="R90">
      <v>1</v>
    </nc>
  </rcc>
  <rcc rId="1447" sId="1" numFmtId="13">
    <nc r="S90">
      <v>1</v>
    </nc>
  </rcc>
  <rcc rId="1448" sId="1" numFmtId="13">
    <nc r="T90">
      <v>1</v>
    </nc>
  </rcc>
  <rcc rId="1449" sId="1" numFmtId="4">
    <nc r="W90">
      <v>1452.1</v>
    </nc>
  </rcc>
  <rfmt sheetId="1" sqref="W90" start="0" length="2147483647">
    <dxf>
      <font>
        <color auto="1"/>
      </font>
    </dxf>
  </rfmt>
  <rcc rId="1450" sId="1" numFmtId="4">
    <nc r="W96">
      <v>17501.2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:Y108" start="0" length="2147483647">
    <dxf>
      <font>
        <color auto="1"/>
      </font>
    </dxf>
  </rfmt>
  <rcc rId="1451" sId="1">
    <oc r="G34" t="inlineStr">
      <is>
        <t>000</t>
      </is>
    </oc>
    <nc r="G34" t="inlineStr">
      <is>
        <t>052</t>
      </is>
    </nc>
  </rcc>
  <rcc rId="1452" sId="1">
    <oc r="H34" t="inlineStr">
      <is>
        <t>01</t>
      </is>
    </oc>
    <nc r="H34" t="inlineStr">
      <is>
        <t>04</t>
      </is>
    </nc>
  </rcc>
  <rcc rId="1453" sId="1">
    <oc r="K34" t="inlineStr">
      <is>
        <t>Прочие налоги и сборы (по отмененным местным налогам и сборам)</t>
      </is>
    </oc>
    <nc r="K34" t="inlineStr">
      <is>
        <t>Прочие местные налоги и сборы, мобилизуемые на территориях городских округов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54" sId="1" ref="A68:XFD6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1455" sId="1" ref="A68:XFD6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1456" sId="1" ref="A68:XFD71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1457" sId="1" ref="A72:XFD74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458" sId="1">
    <nc r="B68" t="inlineStr">
      <is>
        <t>Неналоговые доходы</t>
      </is>
    </nc>
  </rcc>
  <rcc rId="1459" sId="1">
    <nc r="C68" t="inlineStr">
      <is>
        <t>938</t>
      </is>
    </nc>
  </rcc>
  <rcc rId="1460" sId="1">
    <nc r="D68" t="inlineStr">
      <is>
        <t>1</t>
      </is>
    </nc>
  </rcc>
  <rcc rId="1461" sId="1">
    <nc r="F68" t="inlineStr">
      <is>
        <t>01</t>
      </is>
    </nc>
  </rcc>
  <rcc rId="1462" sId="1">
    <nc r="G68" t="inlineStr">
      <is>
        <t>053</t>
      </is>
    </nc>
  </rcc>
  <rcc rId="1463" sId="1">
    <nc r="H68" t="inlineStr">
      <is>
        <t>01</t>
      </is>
    </nc>
  </rcc>
  <rcc rId="1464" sId="1">
    <nc r="I68" t="inlineStr">
      <is>
        <t>0035</t>
      </is>
    </nc>
  </rcc>
  <rcc rId="1465" sId="1">
    <nc r="J68" t="inlineStr">
      <is>
        <t>140</t>
      </is>
    </nc>
  </rcc>
  <rcc rId="1466" sId="1">
    <nc r="K68" t="inlineStr">
      <is>
    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    </is>
    </nc>
  </rcc>
  <rcc rId="1467" sId="1">
    <nc r="L68" t="inlineStr">
      <is>
        <t>Администрация городского округа Октябрьск Самарской области</t>
      </is>
    </nc>
  </rcc>
  <rcc rId="1468" sId="1" numFmtId="13">
    <nc r="Q68">
      <v>0.5</v>
    </nc>
  </rcc>
  <rcc rId="1469" sId="1" numFmtId="13">
    <nc r="R68">
      <v>0.5</v>
    </nc>
  </rcc>
  <rcc rId="1470" sId="1" numFmtId="13">
    <nc r="S68">
      <v>0.5</v>
    </nc>
  </rcc>
  <rcc rId="1471" sId="1" numFmtId="13">
    <nc r="T68">
      <v>0.5</v>
    </nc>
  </rcc>
  <rcc rId="1472" sId="1">
    <nc r="B69" t="inlineStr">
      <is>
        <t>Неналоговые доходы</t>
      </is>
    </nc>
  </rcc>
  <rcc rId="1473" sId="1">
    <nc r="C69" t="inlineStr">
      <is>
        <t>938</t>
      </is>
    </nc>
  </rcc>
  <rcc rId="1474" sId="1">
    <nc r="D69" t="inlineStr">
      <is>
        <t>1</t>
      </is>
    </nc>
  </rcc>
  <rcc rId="1475" sId="1">
    <nc r="E69" t="inlineStr">
      <is>
        <t>16</t>
      </is>
    </nc>
  </rcc>
  <rcc rId="1476" sId="1">
    <nc r="F69" t="inlineStr">
      <is>
        <t>01</t>
      </is>
    </nc>
  </rcc>
  <rcc rId="1477" sId="1">
    <nc r="G69" t="inlineStr">
      <is>
        <t>063</t>
      </is>
    </nc>
  </rcc>
  <rcc rId="1478" sId="1">
    <nc r="H69" t="inlineStr">
      <is>
        <t>01</t>
      </is>
    </nc>
  </rcc>
  <rcc rId="1479" sId="1">
    <nc r="I69" t="inlineStr">
      <is>
        <t>0008</t>
      </is>
    </nc>
  </rcc>
  <rcc rId="1480" sId="1">
    <nc r="J69" t="inlineStr">
      <is>
        <t>140</t>
      </is>
    </nc>
  </rcc>
  <rcc rId="1481" sId="1">
    <nc r="K69" t="inlineStr">
      <is>
    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    </is>
    </nc>
  </rcc>
  <rcc rId="1482" sId="1">
    <nc r="L69" t="inlineStr">
      <is>
        <t>Администрация городского округа Октябрьск Самарской области</t>
      </is>
    </nc>
  </rcc>
  <rcc rId="1483" sId="1" numFmtId="13">
    <nc r="Q69">
      <v>0.5</v>
    </nc>
  </rcc>
  <rcc rId="1484" sId="1" numFmtId="13">
    <nc r="R69">
      <v>0.5</v>
    </nc>
  </rcc>
  <rcc rId="1485" sId="1" numFmtId="13">
    <nc r="S69">
      <v>0.5</v>
    </nc>
  </rcc>
  <rcc rId="1486" sId="1" numFmtId="13">
    <nc r="T69">
      <v>0.5</v>
    </nc>
  </rcc>
  <rcc rId="1487" sId="1">
    <nc r="B70" t="inlineStr">
      <is>
        <t>Неналоговые доходы</t>
      </is>
    </nc>
  </rcc>
  <rcc rId="1488" sId="1">
    <nc r="C70" t="inlineStr">
      <is>
        <t>938</t>
      </is>
    </nc>
  </rcc>
  <rcc rId="1489" sId="1">
    <nc r="D70" t="inlineStr">
      <is>
        <t>1</t>
      </is>
    </nc>
  </rcc>
  <rcc rId="1490" sId="1">
    <nc r="E70" t="inlineStr">
      <is>
        <t>16</t>
      </is>
    </nc>
  </rcc>
  <rcc rId="1491" sId="1">
    <nc r="F70" t="inlineStr">
      <is>
        <t>01</t>
      </is>
    </nc>
  </rcc>
  <rcc rId="1492" sId="1">
    <nc r="G70" t="inlineStr">
      <is>
        <t>063</t>
      </is>
    </nc>
  </rcc>
  <rcc rId="1493" sId="1">
    <nc r="H70" t="inlineStr">
      <is>
        <t>01</t>
      </is>
    </nc>
  </rcc>
  <rcc rId="1494" sId="1">
    <nc r="I70" t="inlineStr">
      <is>
        <t>0009</t>
      </is>
    </nc>
  </rcc>
  <rcc rId="1495" sId="1">
    <nc r="J70" t="inlineStr">
      <is>
        <t>140</t>
      </is>
    </nc>
  </rcc>
  <rcc rId="1496" sId="1">
    <nc r="K70" t="inlineStr">
      <is>
    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    </is>
    </nc>
  </rcc>
  <rcc rId="1497" sId="1">
    <nc r="L70" t="inlineStr">
      <is>
        <t>Администрация городского округа Октябрьск Самарской области</t>
      </is>
    </nc>
  </rcc>
  <rcc rId="1498" sId="1" numFmtId="13">
    <nc r="Q70">
      <v>0.5</v>
    </nc>
  </rcc>
  <rcc rId="1499" sId="1" numFmtId="13">
    <nc r="R70">
      <v>0.5</v>
    </nc>
  </rcc>
  <rcc rId="1500" sId="1" numFmtId="13">
    <nc r="S70">
      <v>0.5</v>
    </nc>
  </rcc>
  <rcc rId="1501" sId="1" numFmtId="13">
    <nc r="T70">
      <v>0.5</v>
    </nc>
  </rcc>
  <rcc rId="1502" sId="1">
    <nc r="B71" t="inlineStr">
      <is>
        <t>Неналоговые доходы</t>
      </is>
    </nc>
  </rcc>
  <rcc rId="1503" sId="1">
    <nc r="C71" t="inlineStr">
      <is>
        <t>938</t>
      </is>
    </nc>
  </rcc>
  <rcc rId="1504" sId="1">
    <nc r="D71" t="inlineStr">
      <is>
        <t>1</t>
      </is>
    </nc>
  </rcc>
  <rcc rId="1505" sId="1">
    <nc r="E71" t="inlineStr">
      <is>
        <t>16</t>
      </is>
    </nc>
  </rcc>
  <rcc rId="1506" sId="1">
    <nc r="F71" t="inlineStr">
      <is>
        <t>01</t>
      </is>
    </nc>
  </rcc>
  <rcc rId="1507" sId="1">
    <nc r="G71" t="inlineStr">
      <is>
        <t>063</t>
      </is>
    </nc>
  </rcc>
  <rcc rId="1508" sId="1">
    <nc r="H71" t="inlineStr">
      <is>
        <t>01</t>
      </is>
    </nc>
  </rcc>
  <rcc rId="1509" sId="1">
    <nc r="I71" t="inlineStr">
      <is>
        <t>0023</t>
      </is>
    </nc>
  </rcc>
  <rcc rId="1510" sId="1">
    <nc r="J71" t="inlineStr">
      <is>
        <t>140</t>
      </is>
    </nc>
  </rcc>
  <rcc rId="1511" sId="1">
    <nc r="K71" t="inlineStr">
      <is>
    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    </is>
    </nc>
  </rcc>
  <rcc rId="1512" sId="1">
    <nc r="L71" t="inlineStr">
      <is>
        <t>Администрация городского округа Октябрьск Самарской области</t>
      </is>
    </nc>
  </rcc>
  <rcc rId="1513" sId="1" numFmtId="13">
    <nc r="Q71">
      <v>0.5</v>
    </nc>
  </rcc>
  <rcc rId="1514" sId="1" numFmtId="13">
    <nc r="R71">
      <v>0.5</v>
    </nc>
  </rcc>
  <rcc rId="1515" sId="1" numFmtId="13">
    <nc r="S71">
      <v>0.5</v>
    </nc>
  </rcc>
  <rcc rId="1516" sId="1" numFmtId="13">
    <nc r="T71">
      <v>0.5</v>
    </nc>
  </rcc>
  <rcc rId="1517" sId="1">
    <nc r="B72" t="inlineStr">
      <is>
        <t>Неналоговые доходы</t>
      </is>
    </nc>
  </rcc>
  <rcc rId="1518" sId="1">
    <nc r="C72" t="inlineStr">
      <is>
        <t>938</t>
      </is>
    </nc>
  </rcc>
  <rcc rId="1519" sId="1">
    <nc r="D72" t="inlineStr">
      <is>
        <t>1</t>
      </is>
    </nc>
  </rcc>
  <rcc rId="1520" sId="1">
    <nc r="E72" t="inlineStr">
      <is>
        <t>16</t>
      </is>
    </nc>
  </rcc>
  <rcc rId="1521" sId="1">
    <nc r="F72" t="inlineStr">
      <is>
        <t>01</t>
      </is>
    </nc>
  </rcc>
  <rcc rId="1522" sId="1">
    <nc r="G72" t="inlineStr">
      <is>
        <t>063</t>
      </is>
    </nc>
  </rcc>
  <rcc rId="1523" sId="1">
    <nc r="H72" t="inlineStr">
      <is>
        <t>01</t>
      </is>
    </nc>
  </rcc>
  <rcc rId="1524" sId="1">
    <nc r="I72" t="inlineStr">
      <is>
        <t>0101</t>
      </is>
    </nc>
  </rcc>
  <rcc rId="1525" sId="1">
    <nc r="J72" t="inlineStr">
      <is>
        <t>140</t>
      </is>
    </nc>
  </rcc>
  <rcc rId="1526" sId="1">
    <nc r="K72" t="inlineStr">
      <is>
    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    </is>
    </nc>
  </rcc>
  <rcc rId="1527" sId="1">
    <nc r="L72" t="inlineStr">
      <is>
        <t>Администрация городского округа Октябрьск Самарской области</t>
      </is>
    </nc>
  </rcc>
  <rcc rId="1528" sId="1" numFmtId="13">
    <nc r="Q72">
      <v>0.5</v>
    </nc>
  </rcc>
  <rcc rId="1529" sId="1" numFmtId="13">
    <nc r="R72">
      <v>0.5</v>
    </nc>
  </rcc>
  <rcc rId="1530" sId="1" numFmtId="13">
    <nc r="S72">
      <v>0.5</v>
    </nc>
  </rcc>
  <rcc rId="1531" sId="1" numFmtId="13">
    <nc r="T72">
      <v>0.5</v>
    </nc>
  </rcc>
  <rcc rId="1532" sId="1">
    <nc r="B73" t="inlineStr">
      <is>
        <t>Неналоговые доходы</t>
      </is>
    </nc>
  </rcc>
  <rcc rId="1533" sId="1">
    <nc r="C73" t="inlineStr">
      <is>
        <t>938</t>
      </is>
    </nc>
  </rcc>
  <rcc rId="1534" sId="1">
    <nc r="D73" t="inlineStr">
      <is>
        <t>1</t>
      </is>
    </nc>
  </rcc>
  <rcc rId="1535" sId="1">
    <nc r="E73" t="inlineStr">
      <is>
        <t>16</t>
      </is>
    </nc>
  </rcc>
  <rcc rId="1536" sId="1">
    <nc r="F73" t="inlineStr">
      <is>
        <t>01</t>
      </is>
    </nc>
  </rcc>
  <rcc rId="1537" sId="1">
    <nc r="G73" t="inlineStr">
      <is>
        <t>073</t>
      </is>
    </nc>
  </rcc>
  <rcc rId="1538" sId="1">
    <nc r="H73" t="inlineStr">
      <is>
        <t>01</t>
      </is>
    </nc>
  </rcc>
  <rcc rId="1539" sId="1">
    <nc r="I73" t="inlineStr">
      <is>
        <t>0017</t>
      </is>
    </nc>
  </rcc>
  <rcc rId="1540" sId="1">
    <nc r="J73" t="inlineStr">
      <is>
        <t>140</t>
      </is>
    </nc>
  </rcc>
  <rcc rId="1541" sId="1">
    <nc r="K73" t="inlineStr">
      <is>
    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    </is>
    </nc>
  </rcc>
  <rcc rId="1542" sId="1">
    <nc r="L73" t="inlineStr">
      <is>
        <t>Администрация городского округа Октябрьск Самарской области</t>
      </is>
    </nc>
  </rcc>
  <rcc rId="1543" sId="1" numFmtId="13">
    <nc r="Q73">
      <v>0.5</v>
    </nc>
  </rcc>
  <rcc rId="1544" sId="1" numFmtId="13">
    <nc r="R73">
      <v>0.5</v>
    </nc>
  </rcc>
  <rcc rId="1545" sId="1" numFmtId="13">
    <nc r="S73">
      <v>0.5</v>
    </nc>
  </rcc>
  <rcc rId="1546" sId="1" numFmtId="13">
    <nc r="T73">
      <v>0.5</v>
    </nc>
  </rcc>
  <rcc rId="1547" sId="1">
    <nc r="B74" t="inlineStr">
      <is>
        <t>Неналоговые доходы</t>
      </is>
    </nc>
  </rcc>
  <rcc rId="1548" sId="1">
    <nc r="C74" t="inlineStr">
      <is>
        <t>938</t>
      </is>
    </nc>
  </rcc>
  <rcc rId="1549" sId="1">
    <nc r="D74" t="inlineStr">
      <is>
        <t>1</t>
      </is>
    </nc>
  </rcc>
  <rcc rId="1550" sId="1">
    <nc r="E74" t="inlineStr">
      <is>
        <t>16</t>
      </is>
    </nc>
  </rcc>
  <rcc rId="1551" sId="1">
    <nc r="F74" t="inlineStr">
      <is>
        <t>01</t>
      </is>
    </nc>
  </rcc>
  <rcc rId="1552" sId="1">
    <nc r="G74" t="inlineStr">
      <is>
        <t>143</t>
      </is>
    </nc>
  </rcc>
  <rcc rId="1553" sId="1">
    <nc r="H74" t="inlineStr">
      <is>
        <t>01</t>
      </is>
    </nc>
  </rcc>
  <rcc rId="1554" sId="1">
    <nc r="I74" t="inlineStr">
      <is>
        <t>0101</t>
      </is>
    </nc>
  </rcc>
  <rcc rId="1555" sId="1">
    <nc r="J74" t="inlineStr">
      <is>
        <t>140</t>
      </is>
    </nc>
  </rcc>
  <rcc rId="1556" sId="1">
    <nc r="K74" t="inlineStr">
      <is>
    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    </is>
    </nc>
  </rcc>
  <rcc rId="1557" sId="1">
    <nc r="L74" t="inlineStr">
      <is>
        <t>Администрация городского округа Октябрьск Самарской области</t>
      </is>
    </nc>
  </rcc>
  <rcc rId="1558" sId="1" numFmtId="13">
    <nc r="Q74">
      <v>0.5</v>
    </nc>
  </rcc>
  <rcc rId="1559" sId="1" numFmtId="13">
    <nc r="R74">
      <v>0.5</v>
    </nc>
  </rcc>
  <rcc rId="1560" sId="1" numFmtId="13">
    <nc r="S74">
      <v>0.5</v>
    </nc>
  </rcc>
  <rcc rId="1561" sId="1" numFmtId="13">
    <nc r="T74">
      <v>0.5</v>
    </nc>
  </rcc>
  <rcc rId="1562" sId="1">
    <nc r="B75" t="inlineStr">
      <is>
        <t>Неналоговые доходы</t>
      </is>
    </nc>
  </rcc>
  <rcc rId="1563" sId="1">
    <nc r="C75" t="inlineStr">
      <is>
        <t>938</t>
      </is>
    </nc>
  </rcc>
  <rcc rId="1564" sId="1">
    <nc r="D75" t="inlineStr">
      <is>
        <t>1</t>
      </is>
    </nc>
  </rcc>
  <rcc rId="1565" sId="1">
    <nc r="E75" t="inlineStr">
      <is>
        <t>16</t>
      </is>
    </nc>
  </rcc>
  <rcc rId="1566" sId="1">
    <nc r="F75" t="inlineStr">
      <is>
        <t>01</t>
      </is>
    </nc>
  </rcc>
  <rcc rId="1567" sId="1">
    <nc r="G75" t="inlineStr">
      <is>
        <t>193</t>
      </is>
    </nc>
  </rcc>
  <rcc rId="1568" sId="1">
    <nc r="H75" t="inlineStr">
      <is>
        <t>01</t>
      </is>
    </nc>
  </rcc>
  <rcc rId="1569" sId="1">
    <nc r="I75" t="inlineStr">
      <is>
        <t>0005</t>
      </is>
    </nc>
  </rcc>
  <rcc rId="1570" sId="1">
    <nc r="J75" t="inlineStr">
      <is>
        <t>140</t>
      </is>
    </nc>
  </rcc>
  <rcc rId="1571" sId="1">
    <nc r="K75" t="inlineStr">
      <is>
        <t>Административные штрафы, установленные Главой 19 Кодекса Российской Федерации об административных правонарушениях, за администра-тивные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осуществля-ющего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    </is>
    </nc>
  </rcc>
  <rcc rId="1572" sId="1">
    <nc r="L75" t="inlineStr">
      <is>
        <t>Администрация городского округа Октябрьск Самарской области</t>
      </is>
    </nc>
  </rcc>
  <rcc rId="1573" sId="1" numFmtId="13">
    <nc r="Q75">
      <v>0.5</v>
    </nc>
  </rcc>
  <rcc rId="1574" sId="1" numFmtId="13">
    <nc r="R75">
      <v>0.5</v>
    </nc>
  </rcc>
  <rcc rId="1575" sId="1" numFmtId="13">
    <nc r="S75">
      <v>0.5</v>
    </nc>
  </rcc>
  <rcc rId="1576" sId="1" numFmtId="13">
    <nc r="T75">
      <v>0.5</v>
    </nc>
  </rcc>
  <rcc rId="1577" sId="1">
    <nc r="B76" t="inlineStr">
      <is>
        <t>Неналоговые доходы</t>
      </is>
    </nc>
  </rcc>
  <rcc rId="1578" sId="1">
    <nc r="C76" t="inlineStr">
      <is>
        <t>938</t>
      </is>
    </nc>
  </rcc>
  <rcc rId="1579" sId="1">
    <nc r="D76" t="inlineStr">
      <is>
        <t>1</t>
      </is>
    </nc>
  </rcc>
  <rcc rId="1580" sId="1">
    <nc r="E76" t="inlineStr">
      <is>
        <t>16</t>
      </is>
    </nc>
  </rcc>
  <rcc rId="1581" sId="1">
    <nc r="F76" t="inlineStr">
      <is>
        <t>01</t>
      </is>
    </nc>
  </rcc>
  <rcc rId="1582" sId="1">
    <nc r="G76" t="inlineStr">
      <is>
        <t>203</t>
      </is>
    </nc>
  </rcc>
  <rcc rId="1583" sId="1">
    <nc r="H76" t="inlineStr">
      <is>
        <t>01</t>
      </is>
    </nc>
  </rcc>
  <rcc rId="1584" sId="1">
    <nc r="I76" t="inlineStr">
      <is>
        <t>0021</t>
      </is>
    </nc>
  </rcc>
  <rcc rId="1585" sId="1">
    <nc r="J76" t="inlineStr">
      <is>
        <t>140</t>
      </is>
    </nc>
  </rcc>
  <rcc rId="1586" sId="1">
    <nc r="K76" t="inlineStr">
      <is>
  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    </is>
    </nc>
  </rcc>
  <rcc rId="1587" sId="1">
    <nc r="L76" t="inlineStr">
      <is>
        <t>Администрация городского округа Октябрьск Самарской области</t>
      </is>
    </nc>
  </rcc>
  <rcc rId="1588" sId="1" numFmtId="13">
    <nc r="Q76">
      <v>0.5</v>
    </nc>
  </rcc>
  <rcc rId="1589" sId="1" numFmtId="13">
    <nc r="R76">
      <v>0.5</v>
    </nc>
  </rcc>
  <rcc rId="1590" sId="1" numFmtId="13">
    <nc r="S76">
      <v>0.5</v>
    </nc>
  </rcc>
  <rcc rId="1591" sId="1" numFmtId="13">
    <nc r="T76">
      <v>0.5</v>
    </nc>
  </rcc>
  <rcc rId="1592" sId="1">
    <nc r="B77" t="inlineStr">
      <is>
        <t>Неналоговые доходы</t>
      </is>
    </nc>
  </rcc>
  <rcc rId="1593" sId="1">
    <nc r="C77" t="inlineStr">
      <is>
        <t>938</t>
      </is>
    </nc>
  </rcc>
  <rcc rId="1594" sId="1">
    <nc r="D77" t="inlineStr">
      <is>
        <t>1</t>
      </is>
    </nc>
  </rcc>
  <rcc rId="1595" sId="1">
    <nc r="E77" t="inlineStr">
      <is>
        <t>16</t>
      </is>
    </nc>
  </rcc>
  <rcc rId="1596" sId="1">
    <nc r="F77" t="inlineStr">
      <is>
        <t>01</t>
      </is>
    </nc>
  </rcc>
  <rcc rId="1597" sId="1">
    <nc r="G77" t="inlineStr">
      <is>
        <t>203</t>
      </is>
    </nc>
  </rcc>
  <rcc rId="1598" sId="1">
    <nc r="H77" t="inlineStr">
      <is>
        <t>01</t>
      </is>
    </nc>
  </rcc>
  <rcc rId="1599" sId="1">
    <nc r="I77" t="inlineStr">
      <is>
        <t>9000</t>
      </is>
    </nc>
  </rcc>
  <rcc rId="1600" sId="1">
    <nc r="J77" t="inlineStr">
      <is>
        <t>140</t>
      </is>
    </nc>
  </rcc>
  <rcc rId="1601" sId="1">
    <nc r="K77" t="inlineStr">
      <is>
  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    </is>
    </nc>
  </rcc>
  <rcc rId="1602" sId="1">
    <nc r="L77" t="inlineStr">
      <is>
        <t>Администрация городского округа Октябрьск Самарской области</t>
      </is>
    </nc>
  </rcc>
  <rcc rId="1603" sId="1" numFmtId="13">
    <nc r="Q77">
      <v>0.5</v>
    </nc>
  </rcc>
  <rcc rId="1604" sId="1" numFmtId="13">
    <nc r="R77">
      <v>0.5</v>
    </nc>
  </rcc>
  <rcc rId="1605" sId="1" numFmtId="13">
    <nc r="S77">
      <v>0.5</v>
    </nc>
  </rcc>
  <rcc rId="1606" sId="1" numFmtId="13">
    <nc r="T77">
      <v>0.5</v>
    </nc>
  </rcc>
  <rcc rId="1607" sId="1">
    <nc r="E68" t="inlineStr">
      <is>
        <t>16</t>
      </is>
    </nc>
  </rcc>
  <rcc rId="1608" sId="1" numFmtId="4">
    <oc r="W78">
      <v>572.29999999999995</v>
    </oc>
    <nc r="W78">
      <v>565</v>
    </nc>
  </rcc>
  <rcc rId="1609" sId="1" numFmtId="4">
    <nc r="W75">
      <v>0.5</v>
    </nc>
  </rcc>
  <rcc rId="1610" sId="1" numFmtId="4">
    <nc r="W74">
      <v>0.5</v>
    </nc>
  </rcc>
  <rcc rId="1611" sId="1" numFmtId="4">
    <nc r="W73">
      <v>1</v>
    </nc>
  </rcc>
  <rcc rId="1612" sId="1" numFmtId="4">
    <nc r="W72">
      <v>1</v>
    </nc>
  </rcc>
  <rcc rId="1613" sId="1" numFmtId="4">
    <nc r="W71">
      <v>1</v>
    </nc>
  </rcc>
  <rcc rId="1614" sId="1" numFmtId="4">
    <nc r="W70">
      <v>1</v>
    </nc>
  </rcc>
  <rcc rId="1615" sId="1" numFmtId="4">
    <nc r="W69">
      <v>1</v>
    </nc>
  </rcc>
  <rcc rId="1616" sId="1" numFmtId="4">
    <nc r="W68">
      <v>1</v>
    </nc>
  </rcc>
  <rcc rId="1617" sId="1" numFmtId="4">
    <nc r="W77">
      <v>0.1</v>
    </nc>
  </rcc>
  <rcc rId="1618" sId="1" numFmtId="4">
    <nc r="W76">
      <v>0.2</v>
    </nc>
  </rcc>
  <rcc rId="1619" sId="1" numFmtId="4">
    <nc r="X68">
      <v>1</v>
    </nc>
  </rcc>
  <rcc rId="1620" sId="1" numFmtId="4">
    <nc r="X69">
      <v>1</v>
    </nc>
  </rcc>
  <rcc rId="1621" sId="1" numFmtId="4">
    <nc r="X70">
      <v>1</v>
    </nc>
  </rcc>
  <rcc rId="1622" sId="1" numFmtId="4">
    <nc r="X71">
      <v>1</v>
    </nc>
  </rcc>
  <rcc rId="1623" sId="1" numFmtId="4">
    <nc r="X72">
      <v>1</v>
    </nc>
  </rcc>
  <rcc rId="1624" sId="1" numFmtId="4">
    <nc r="X73">
      <v>1</v>
    </nc>
  </rcc>
  <rcc rId="1625" sId="1" numFmtId="4">
    <nc r="X74">
      <v>0.5</v>
    </nc>
  </rcc>
  <rcc rId="1626" sId="1" numFmtId="4">
    <nc r="X75">
      <v>0.5</v>
    </nc>
  </rcc>
  <rcc rId="1627" sId="1" numFmtId="4">
    <nc r="X76">
      <v>0.5</v>
    </nc>
  </rcc>
  <rcc rId="1628" sId="1" numFmtId="4">
    <nc r="X77">
      <v>0.4</v>
    </nc>
  </rcc>
  <rcc rId="1629" sId="1" numFmtId="4">
    <oc r="X78">
      <v>572.29999999999995</v>
    </oc>
    <nc r="X78">
      <v>564.4</v>
    </nc>
  </rcc>
  <rcc rId="1630" sId="1" numFmtId="4">
    <oc r="Y78">
      <v>572.29999999999995</v>
    </oc>
    <nc r="Y78">
      <v>562.79999999999995</v>
    </nc>
  </rcc>
  <rcc rId="1631" sId="1" numFmtId="4">
    <nc r="Y68">
      <v>1</v>
    </nc>
  </rcc>
  <rcc rId="1632" sId="1" numFmtId="4">
    <nc r="Y69">
      <v>1</v>
    </nc>
  </rcc>
  <rcc rId="1633" sId="1" numFmtId="4">
    <nc r="Y70">
      <v>1</v>
    </nc>
  </rcc>
  <rcc rId="1634" sId="1" numFmtId="4">
    <nc r="Y71">
      <v>1</v>
    </nc>
  </rcc>
  <rcc rId="1635" sId="1" numFmtId="4">
    <nc r="Y72">
      <v>1</v>
    </nc>
  </rcc>
  <rcc rId="1636" sId="1" numFmtId="4">
    <nc r="Y73">
      <v>1</v>
    </nc>
  </rcc>
  <rcc rId="1637" sId="1" numFmtId="4">
    <nc r="Y74">
      <v>1</v>
    </nc>
  </rcc>
  <rcc rId="1638" sId="1" numFmtId="4">
    <nc r="Y75">
      <v>1</v>
    </nc>
  </rcc>
  <rcc rId="1639" sId="1" numFmtId="4">
    <nc r="Y76">
      <v>1</v>
    </nc>
  </rcc>
  <rcc rId="1640" sId="1" numFmtId="4">
    <nc r="Y77">
      <v>0.5</v>
    </nc>
  </rcc>
  <rcc rId="1641" sId="1" numFmtId="14">
    <oc r="Q15">
      <v>1.1127000000000001E-3</v>
    </oc>
    <nc r="Q15">
      <v>8.9238999999999996E-4</v>
    </nc>
  </rcc>
  <rcc rId="1642" sId="1" numFmtId="14">
    <oc r="Q16">
      <v>1.1127000000000001E-3</v>
    </oc>
    <nc r="Q16">
      <v>8.9238999999999996E-4</v>
    </nc>
  </rcc>
  <rcc rId="1643" sId="1" numFmtId="14">
    <oc r="Q17">
      <v>1.1127000000000001E-3</v>
    </oc>
    <nc r="Q17">
      <v>8.9238999999999996E-4</v>
    </nc>
  </rcc>
  <rcc rId="1644" sId="1" numFmtId="14">
    <oc r="Q18">
      <v>1.1127000000000001E-3</v>
    </oc>
    <nc r="Q18">
      <v>8.9238999999999996E-4</v>
    </nc>
  </rcc>
  <rcc rId="1645" sId="1" numFmtId="14">
    <oc r="R15">
      <v>8.9238999999999996E-4</v>
    </oc>
    <nc r="R15">
      <v>8.0995000000000004E-4</v>
    </nc>
  </rcc>
  <rcc rId="1646" sId="1" numFmtId="14">
    <oc r="S15">
      <v>8.9238999999999996E-4</v>
    </oc>
    <nc r="S15">
      <v>8.0995000000000004E-4</v>
    </nc>
  </rcc>
  <rcc rId="1647" sId="1" numFmtId="14">
    <oc r="T15">
      <v>8.9238999999999996E-4</v>
    </oc>
    <nc r="T15">
      <v>8.0995000000000004E-4</v>
    </nc>
  </rcc>
  <rcc rId="1648" sId="1" numFmtId="14">
    <oc r="R16">
      <v>8.9238999999999996E-4</v>
    </oc>
    <nc r="R16">
      <v>8.0995000000000004E-4</v>
    </nc>
  </rcc>
  <rcc rId="1649" sId="1" numFmtId="14">
    <oc r="S16">
      <v>8.9238999999999996E-4</v>
    </oc>
    <nc r="S16">
      <v>8.0995000000000004E-4</v>
    </nc>
  </rcc>
  <rcc rId="1650" sId="1" numFmtId="14">
    <oc r="T16">
      <v>8.9238999999999996E-4</v>
    </oc>
    <nc r="T16">
      <v>8.0995000000000004E-4</v>
    </nc>
  </rcc>
  <rcc rId="1651" sId="1" numFmtId="14">
    <oc r="R17">
      <v>8.9238999999999996E-4</v>
    </oc>
    <nc r="R17">
      <v>8.0995000000000004E-4</v>
    </nc>
  </rcc>
  <rcc rId="1652" sId="1" numFmtId="14">
    <oc r="S17">
      <v>8.9238999999999996E-4</v>
    </oc>
    <nc r="S17">
      <v>8.0995000000000004E-4</v>
    </nc>
  </rcc>
  <rcc rId="1653" sId="1" numFmtId="14">
    <oc r="T17">
      <v>8.9238999999999996E-4</v>
    </oc>
    <nc r="T17">
      <v>8.0995000000000004E-4</v>
    </nc>
  </rcc>
  <rcc rId="1654" sId="1" numFmtId="14">
    <oc r="R18">
      <v>8.9238999999999996E-4</v>
    </oc>
    <nc r="R18">
      <v>8.0995000000000004E-4</v>
    </nc>
  </rcc>
  <rcc rId="1655" sId="1" numFmtId="14">
    <oc r="S18">
      <v>8.9238999999999996E-4</v>
    </oc>
    <nc r="S18">
      <v>8.0995000000000004E-4</v>
    </nc>
  </rcc>
  <rcc rId="1656" sId="1" numFmtId="14">
    <oc r="T18">
      <v>8.9238999999999996E-4</v>
    </oc>
    <nc r="T18">
      <v>8.0995000000000004E-4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7" sId="1" numFmtId="4">
    <nc r="U18">
      <v>0</v>
    </nc>
  </rcc>
  <rcc rId="1658" sId="1" numFmtId="4">
    <nc r="W18">
      <v>0</v>
    </nc>
  </rcc>
  <rcc rId="1659" sId="1" numFmtId="4">
    <nc r="X18">
      <v>0</v>
    </nc>
  </rcc>
  <rcc rId="1660" sId="1" numFmtId="4">
    <nc r="Y18">
      <v>0</v>
    </nc>
  </rcc>
  <rcc rId="1661" sId="1" numFmtId="4">
    <nc r="U22">
      <v>0</v>
    </nc>
  </rcc>
  <rcc rId="1662" sId="1" numFmtId="4">
    <nc r="V22">
      <v>0</v>
    </nc>
  </rcc>
  <rcc rId="1663" sId="1" numFmtId="4">
    <nc r="W22">
      <v>0</v>
    </nc>
  </rcc>
  <rcc rId="1664" sId="1" numFmtId="4">
    <nc r="X22">
      <v>0</v>
    </nc>
  </rcc>
  <rcc rId="1665" sId="1" numFmtId="4">
    <nc r="Y22">
      <v>0</v>
    </nc>
  </rcc>
  <rcc rId="1666" sId="1" numFmtId="4">
    <nc r="U23">
      <v>0</v>
    </nc>
  </rcc>
  <rcc rId="1667" sId="1" numFmtId="4">
    <nc r="V23">
      <v>0</v>
    </nc>
  </rcc>
  <rcc rId="1668" sId="1" numFmtId="4">
    <nc r="U34">
      <v>0</v>
    </nc>
  </rcc>
  <rcc rId="1669" sId="1" numFmtId="4">
    <nc r="V34">
      <v>0</v>
    </nc>
  </rcc>
  <rcc rId="1670" sId="1" numFmtId="4">
    <nc r="W34">
      <v>0</v>
    </nc>
  </rcc>
  <rcc rId="1671" sId="1" numFmtId="4">
    <nc r="Y34">
      <v>0</v>
    </nc>
  </rcc>
  <rcc rId="1672" sId="1">
    <nc r="U39">
      <v>0</v>
    </nc>
  </rcc>
  <rcc rId="1673" sId="1">
    <nc r="V39">
      <v>0</v>
    </nc>
  </rcc>
  <rcc rId="1674" sId="1">
    <nc r="W39">
      <v>0</v>
    </nc>
  </rcc>
  <rcc rId="1675" sId="1">
    <nc r="X39">
      <v>0</v>
    </nc>
  </rcc>
  <rcc rId="1676" sId="1">
    <nc r="Y39">
      <v>0</v>
    </nc>
  </rcc>
  <rfmt sheetId="1" sqref="U39:Y39">
    <dxf>
      <numFmt numFmtId="167" formatCode="0.0"/>
    </dxf>
  </rfmt>
  <rfmt sheetId="1" sqref="U39:Y39">
    <dxf>
      <alignment vertical="top" readingOrder="0"/>
    </dxf>
  </rfmt>
  <rfmt sheetId="1" sqref="U39:Y39">
    <dxf>
      <alignment horizontal="center" readingOrder="0"/>
    </dxf>
  </rfmt>
  <rcc rId="1677" sId="1" numFmtId="4">
    <nc r="W43">
      <v>0</v>
    </nc>
  </rcc>
  <rcc rId="1678" sId="1" numFmtId="4">
    <nc r="X43">
      <v>0</v>
    </nc>
  </rcc>
  <rcc rId="1679" sId="1" numFmtId="4">
    <nc r="Y43">
      <v>0</v>
    </nc>
  </rcc>
  <rcc rId="1680" sId="1" numFmtId="4">
    <nc r="W44">
      <v>0</v>
    </nc>
  </rcc>
  <rcc rId="1681" sId="1" numFmtId="4">
    <nc r="W45">
      <v>0</v>
    </nc>
  </rcc>
  <rcc rId="1682" sId="1" numFmtId="4">
    <nc r="X45">
      <v>0</v>
    </nc>
  </rcc>
  <rcc rId="1683" sId="1" numFmtId="4">
    <nc r="Y45">
      <v>0</v>
    </nc>
  </rcc>
  <rcc rId="1684" sId="1" numFmtId="4">
    <nc r="U46">
      <v>0</v>
    </nc>
  </rcc>
  <rcc rId="1685" sId="1" numFmtId="4">
    <nc r="V46">
      <v>0</v>
    </nc>
  </rcc>
  <rcc rId="1686" sId="1" numFmtId="4">
    <nc r="W46">
      <v>0</v>
    </nc>
  </rcc>
  <rcc rId="1687" sId="1" numFmtId="4">
    <nc r="X46">
      <v>0</v>
    </nc>
  </rcc>
  <rcc rId="1688" sId="1" numFmtId="4">
    <nc r="Y46">
      <v>0</v>
    </nc>
  </rcc>
  <rcc rId="1689" sId="1" numFmtId="4">
    <nc r="U52">
      <v>0</v>
    </nc>
  </rcc>
  <rcc rId="1690" sId="1" numFmtId="4">
    <nc r="V52">
      <v>0</v>
    </nc>
  </rcc>
  <rcc rId="1691" sId="1" numFmtId="4">
    <nc r="X52">
      <v>0</v>
    </nc>
  </rcc>
  <rcc rId="1692" sId="1" numFmtId="4">
    <nc r="Y52">
      <v>0</v>
    </nc>
  </rcc>
  <rcc rId="1693" sId="1" numFmtId="4">
    <nc r="U54">
      <v>0</v>
    </nc>
  </rcc>
  <rcc rId="1694" sId="1" numFmtId="4">
    <nc r="V54">
      <v>0</v>
    </nc>
  </rcc>
  <rcc rId="1695" sId="1" numFmtId="4">
    <nc r="W54">
      <v>0</v>
    </nc>
  </rcc>
  <rcc rId="1696" sId="1" numFmtId="4">
    <nc r="X54">
      <v>0</v>
    </nc>
  </rcc>
  <rcc rId="1697" sId="1" numFmtId="4">
    <nc r="Y54">
      <v>0</v>
    </nc>
  </rcc>
  <rcc rId="1698" sId="1" numFmtId="4">
    <nc r="V57">
      <v>0</v>
    </nc>
  </rcc>
  <rcc rId="1699" sId="1" numFmtId="4">
    <nc r="W57">
      <v>0</v>
    </nc>
  </rcc>
  <rcc rId="1700" sId="1" numFmtId="4">
    <nc r="X57">
      <v>0</v>
    </nc>
  </rcc>
  <rcc rId="1701" sId="1" numFmtId="4">
    <nc r="Y57">
      <v>0</v>
    </nc>
  </rcc>
  <rcc rId="1702" sId="1" numFmtId="4">
    <nc r="W58">
      <v>0</v>
    </nc>
  </rcc>
  <rcc rId="1703" sId="1" numFmtId="4">
    <nc r="X58">
      <v>0</v>
    </nc>
  </rcc>
  <rcc rId="1704" sId="1" numFmtId="4">
    <nc r="Y58">
      <v>0</v>
    </nc>
  </rcc>
  <rcc rId="1705" sId="1" numFmtId="4">
    <nc r="W59">
      <v>0</v>
    </nc>
  </rcc>
  <rcc rId="1706" sId="1" numFmtId="4">
    <nc r="X59">
      <v>0</v>
    </nc>
  </rcc>
  <rcc rId="1707" sId="1" numFmtId="4">
    <nc r="Y59">
      <v>0</v>
    </nc>
  </rcc>
  <rcc rId="1708" sId="1" numFmtId="4">
    <nc r="U61">
      <v>0</v>
    </nc>
  </rcc>
  <rcc rId="1709" sId="1" numFmtId="4">
    <nc r="V61">
      <v>0</v>
    </nc>
  </rcc>
  <rcc rId="1710" sId="1" numFmtId="4">
    <nc r="W61">
      <v>0</v>
    </nc>
  </rcc>
  <rcc rId="1711" sId="1" numFmtId="4">
    <nc r="X61">
      <v>0</v>
    </nc>
  </rcc>
  <rcc rId="1712" sId="1" numFmtId="4">
    <nc r="Y61">
      <v>0</v>
    </nc>
  </rcc>
  <rcc rId="1713" sId="1" numFmtId="4">
    <nc r="U64">
      <v>0</v>
    </nc>
  </rcc>
  <rcc rId="1714" sId="1" numFmtId="4">
    <nc r="V64">
      <v>0</v>
    </nc>
  </rcc>
  <rcc rId="1715" sId="1" numFmtId="4">
    <nc r="W64">
      <v>0</v>
    </nc>
  </rcc>
  <rcc rId="1716" sId="1" numFmtId="4">
    <nc r="X64">
      <v>0</v>
    </nc>
  </rcc>
  <rcc rId="1717" sId="1" numFmtId="4">
    <nc r="Y64">
      <v>0</v>
    </nc>
  </rcc>
  <rcc rId="1718" sId="1" numFmtId="4">
    <nc r="V65">
      <v>0</v>
    </nc>
  </rcc>
  <rcc rId="1719" sId="1" numFmtId="4">
    <nc r="W65">
      <v>0</v>
    </nc>
  </rcc>
  <rcc rId="1720" sId="1" numFmtId="4">
    <nc r="X65">
      <v>0</v>
    </nc>
  </rcc>
  <rcc rId="1721" sId="1" numFmtId="4">
    <nc r="Y65">
      <v>0</v>
    </nc>
  </rcc>
  <rcc rId="1722" sId="1" numFmtId="4">
    <nc r="U67">
      <v>0</v>
    </nc>
  </rcc>
  <rcc rId="1723" sId="1" numFmtId="4">
    <nc r="V67">
      <v>0</v>
    </nc>
  </rcc>
  <rcc rId="1724" sId="1" numFmtId="4">
    <nc r="W67">
      <v>0</v>
    </nc>
  </rcc>
  <rcc rId="1725" sId="1" numFmtId="4">
    <nc r="X67">
      <v>0</v>
    </nc>
  </rcc>
  <rcc rId="1726" sId="1" numFmtId="4">
    <nc r="Y67">
      <v>0</v>
    </nc>
  </rcc>
  <rcc rId="1727" sId="1" numFmtId="4">
    <nc r="U68">
      <v>0</v>
    </nc>
  </rcc>
  <rcc rId="1728" sId="1" numFmtId="4">
    <nc r="V68">
      <v>0</v>
    </nc>
  </rcc>
  <rcc rId="1729" sId="1" numFmtId="4">
    <nc r="U69">
      <v>0</v>
    </nc>
  </rcc>
  <rcc rId="1730" sId="1" numFmtId="4">
    <nc r="V69">
      <v>0</v>
    </nc>
  </rcc>
  <rcc rId="1731" sId="1" numFmtId="4">
    <nc r="U70">
      <v>0</v>
    </nc>
  </rcc>
  <rcc rId="1732" sId="1" numFmtId="4">
    <nc r="V70">
      <v>0</v>
    </nc>
  </rcc>
  <rcc rId="1733" sId="1" numFmtId="4">
    <nc r="U71">
      <v>0</v>
    </nc>
  </rcc>
  <rcc rId="1734" sId="1" numFmtId="4">
    <nc r="V71">
      <v>0</v>
    </nc>
  </rcc>
  <rcc rId="1735" sId="1" numFmtId="4">
    <nc r="U72">
      <v>0</v>
    </nc>
  </rcc>
  <rcc rId="1736" sId="1" numFmtId="4">
    <nc r="V72">
      <v>0</v>
    </nc>
  </rcc>
  <rcc rId="1737" sId="1" numFmtId="4">
    <nc r="U73">
      <v>0</v>
    </nc>
  </rcc>
  <rcc rId="1738" sId="1" numFmtId="4">
    <nc r="V73">
      <v>0</v>
    </nc>
  </rcc>
  <rcc rId="1739" sId="1" numFmtId="4">
    <nc r="U74">
      <v>0</v>
    </nc>
  </rcc>
  <rcc rId="1740" sId="1" numFmtId="4">
    <nc r="V74">
      <v>0</v>
    </nc>
  </rcc>
  <rcc rId="1741" sId="1" numFmtId="4">
    <nc r="U75">
      <v>0</v>
    </nc>
  </rcc>
  <rcc rId="1742" sId="1" numFmtId="4">
    <nc r="V75">
      <v>0</v>
    </nc>
  </rcc>
  <rcc rId="1743" sId="1" numFmtId="4">
    <nc r="U76">
      <v>0</v>
    </nc>
  </rcc>
  <rcc rId="1744" sId="1" numFmtId="4">
    <nc r="V76">
      <v>0</v>
    </nc>
  </rcc>
  <rcc rId="1745" sId="1" numFmtId="4">
    <nc r="U77">
      <v>0</v>
    </nc>
  </rcc>
  <rcc rId="1746" sId="1" numFmtId="4">
    <nc r="V77">
      <v>0</v>
    </nc>
  </rcc>
  <rcc rId="1747" sId="1" numFmtId="4">
    <nc r="U79">
      <v>0</v>
    </nc>
  </rcc>
  <rcc rId="1748" sId="1" numFmtId="4">
    <nc r="V79">
      <v>0</v>
    </nc>
  </rcc>
  <rcc rId="1749" sId="1" numFmtId="4">
    <nc r="W79">
      <v>0</v>
    </nc>
  </rcc>
  <rcc rId="1750" sId="1" numFmtId="4">
    <nc r="X79">
      <v>0</v>
    </nc>
  </rcc>
  <rcc rId="1751" sId="1" numFmtId="4">
    <nc r="Y79">
      <v>0</v>
    </nc>
  </rcc>
  <rcc rId="1752" sId="1" numFmtId="4">
    <nc r="Y80">
      <v>0</v>
    </nc>
  </rcc>
  <rcc rId="1753" sId="1" numFmtId="4">
    <nc r="X80">
      <v>0</v>
    </nc>
  </rcc>
  <rcc rId="1754" sId="1" numFmtId="4">
    <nc r="W80">
      <v>0</v>
    </nc>
  </rcc>
  <rcc rId="1755" sId="1" numFmtId="4">
    <nc r="V80">
      <v>0</v>
    </nc>
  </rcc>
  <rcc rId="1756" sId="1" numFmtId="4">
    <nc r="U80">
      <v>0</v>
    </nc>
  </rcc>
  <rcc rId="1757" sId="1" numFmtId="4">
    <nc r="U81">
      <v>0</v>
    </nc>
  </rcc>
  <rcc rId="1758" sId="1" numFmtId="4">
    <nc r="V81">
      <v>0</v>
    </nc>
  </rcc>
  <rcc rId="1759" sId="1" numFmtId="4">
    <nc r="W81">
      <v>0</v>
    </nc>
  </rcc>
  <rcc rId="1760" sId="1" numFmtId="4">
    <nc r="X81">
      <v>0</v>
    </nc>
  </rcc>
  <rcc rId="1761" sId="1" numFmtId="4">
    <nc r="Y81">
      <v>0</v>
    </nc>
  </rcc>
  <rcc rId="1762" sId="1" numFmtId="4">
    <nc r="U86">
      <v>0</v>
    </nc>
  </rcc>
  <rcc rId="1763" sId="1" numFmtId="4">
    <nc r="W86">
      <v>0</v>
    </nc>
  </rcc>
  <rcc rId="1764" sId="1" numFmtId="4">
    <nc r="X86">
      <v>0</v>
    </nc>
  </rcc>
  <rcc rId="1765" sId="1" numFmtId="4">
    <nc r="Y86">
      <v>0</v>
    </nc>
  </rcc>
  <rcc rId="1766" sId="1" numFmtId="4">
    <nc r="U87">
      <v>0</v>
    </nc>
  </rcc>
  <rcc rId="1767" sId="1" numFmtId="4">
    <nc r="W87">
      <v>0</v>
    </nc>
  </rcc>
  <rcc rId="1768" sId="1" numFmtId="4">
    <nc r="X87">
      <v>0</v>
    </nc>
  </rcc>
  <rcc rId="1769" sId="1" numFmtId="4">
    <nc r="Y87">
      <v>0</v>
    </nc>
  </rcc>
  <rcc rId="1770" sId="1" numFmtId="4">
    <nc r="U88">
      <v>0</v>
    </nc>
  </rcc>
  <rcc rId="1771" sId="1" numFmtId="4">
    <nc r="V88">
      <v>0</v>
    </nc>
  </rcc>
  <rcc rId="1772" sId="1" numFmtId="4">
    <nc r="W88">
      <v>0</v>
    </nc>
  </rcc>
  <rcc rId="1773" sId="1" numFmtId="4">
    <nc r="X88">
      <v>0</v>
    </nc>
  </rcc>
  <rcc rId="1774" sId="1" numFmtId="4">
    <nc r="Y88">
      <v>0</v>
    </nc>
  </rcc>
  <rcc rId="1775" sId="1" numFmtId="4">
    <nc r="U89">
      <v>0</v>
    </nc>
  </rcc>
  <rcc rId="1776" sId="1" numFmtId="4">
    <nc r="V89">
      <v>0</v>
    </nc>
  </rcc>
  <rcc rId="1777" sId="1" numFmtId="4">
    <nc r="W89">
      <v>0</v>
    </nc>
  </rcc>
  <rcc rId="1778" sId="1" numFmtId="4">
    <nc r="X89">
      <v>0</v>
    </nc>
  </rcc>
  <rcc rId="1779" sId="1" numFmtId="4">
    <nc r="Y89">
      <v>0</v>
    </nc>
  </rcc>
  <rcc rId="1780" sId="1" numFmtId="4">
    <nc r="U90">
      <v>0</v>
    </nc>
  </rcc>
  <rcc rId="1781" sId="1" numFmtId="4">
    <nc r="V90">
      <v>0</v>
    </nc>
  </rcc>
  <rcc rId="1782" sId="1" numFmtId="4">
    <nc r="U91">
      <v>0</v>
    </nc>
  </rcc>
  <rcc rId="1783" sId="1" numFmtId="4">
    <nc r="V91">
      <v>0</v>
    </nc>
  </rcc>
  <rcc rId="1784" sId="1" numFmtId="4">
    <nc r="W91">
      <v>0</v>
    </nc>
  </rcc>
  <rcc rId="1785" sId="1" numFmtId="4">
    <nc r="X91">
      <v>0</v>
    </nc>
  </rcc>
  <rcc rId="1786" sId="1" numFmtId="4">
    <nc r="Y91">
      <v>0</v>
    </nc>
  </rcc>
  <rcc rId="1787" sId="1" numFmtId="13">
    <oc r="Q77">
      <v>0.5</v>
    </oc>
    <nc r="Q77">
      <v>0</v>
    </nc>
  </rcc>
  <rcc rId="1788" sId="1" numFmtId="13">
    <oc r="Q76">
      <v>0.5</v>
    </oc>
    <nc r="Q76">
      <v>0</v>
    </nc>
  </rcc>
  <rcc rId="1789" sId="1" numFmtId="13">
    <oc r="Q75">
      <v>0.5</v>
    </oc>
    <nc r="Q75">
      <v>0</v>
    </nc>
  </rcc>
  <rcc rId="1790" sId="1" numFmtId="13">
    <oc r="Q74">
      <v>0.5</v>
    </oc>
    <nc r="Q74">
      <v>0</v>
    </nc>
  </rcc>
  <rcc rId="1791" sId="1" numFmtId="13">
    <oc r="Q73">
      <v>0.5</v>
    </oc>
    <nc r="Q73">
      <v>0</v>
    </nc>
  </rcc>
  <rcc rId="1792" sId="1" numFmtId="13">
    <oc r="Q72">
      <v>0.5</v>
    </oc>
    <nc r="Q72">
      <v>0</v>
    </nc>
  </rcc>
  <rcc rId="1793" sId="1" numFmtId="13">
    <oc r="Q71">
      <v>0.5</v>
    </oc>
    <nc r="Q71">
      <v>0</v>
    </nc>
  </rcc>
  <rcc rId="1794" sId="1" numFmtId="13">
    <oc r="Q70">
      <v>0.5</v>
    </oc>
    <nc r="Q70">
      <v>0</v>
    </nc>
  </rcc>
  <rcc rId="1795" sId="1" numFmtId="13">
    <oc r="Q69">
      <v>0.5</v>
    </oc>
    <nc r="Q69">
      <v>0</v>
    </nc>
  </rcc>
  <rcc rId="1796" sId="1" numFmtId="13">
    <oc r="Q68">
      <v>0.5</v>
    </oc>
    <nc r="Q68">
      <v>0</v>
    </nc>
  </rcc>
  <rcc rId="1797" sId="1" numFmtId="4">
    <nc r="U92">
      <v>0</v>
    </nc>
  </rcc>
  <rcc rId="1798" sId="1" numFmtId="4">
    <nc r="V92">
      <v>0</v>
    </nc>
  </rcc>
  <rcc rId="1799" sId="1" numFmtId="4">
    <nc r="W92">
      <v>0</v>
    </nc>
  </rcc>
  <rcc rId="1800" sId="1" numFmtId="4">
    <nc r="X92">
      <v>0</v>
    </nc>
  </rcc>
  <rcc rId="1801" sId="1" numFmtId="4">
    <nc r="Y92">
      <v>0</v>
    </nc>
  </rcc>
  <rcc rId="1802" sId="1" numFmtId="4">
    <nc r="U93">
      <v>0</v>
    </nc>
  </rcc>
  <rcc rId="1803" sId="1" numFmtId="4">
    <nc r="V93">
      <v>0</v>
    </nc>
  </rcc>
  <rcc rId="1804" sId="1" numFmtId="4">
    <nc r="W93">
      <v>0</v>
    </nc>
  </rcc>
  <rcc rId="1805" sId="1" numFmtId="4">
    <nc r="X93">
      <v>0</v>
    </nc>
  </rcc>
  <rcc rId="1806" sId="1" numFmtId="4">
    <nc r="Y93">
      <v>0</v>
    </nc>
  </rcc>
  <rcc rId="1807" sId="1" numFmtId="4">
    <nc r="U94">
      <v>0</v>
    </nc>
  </rcc>
  <rcc rId="1808" sId="1" numFmtId="4">
    <nc r="V94">
      <v>0</v>
    </nc>
  </rcc>
  <rcc rId="1809" sId="1" numFmtId="4">
    <nc r="W94">
      <v>0</v>
    </nc>
  </rcc>
  <rcc rId="1810" sId="1" numFmtId="4">
    <nc r="X94">
      <v>0</v>
    </nc>
  </rcc>
  <rcc rId="1811" sId="1" numFmtId="4">
    <nc r="Y94">
      <v>0</v>
    </nc>
  </rcc>
  <rcc rId="1812" sId="1" numFmtId="4">
    <nc r="U96">
      <v>0</v>
    </nc>
  </rcc>
  <rcc rId="1813" sId="1" numFmtId="4">
    <nc r="V96">
      <v>0</v>
    </nc>
  </rcc>
  <rcc rId="1814" sId="1" numFmtId="4">
    <nc r="W97">
      <v>0</v>
    </nc>
  </rcc>
  <rcc rId="1815" sId="1" numFmtId="4">
    <nc r="X97">
      <v>0</v>
    </nc>
  </rcc>
  <rcc rId="1816" sId="1" numFmtId="4">
    <nc r="Y97">
      <v>0</v>
    </nc>
  </rcc>
  <rcc rId="1817" sId="1" numFmtId="4">
    <nc r="W98">
      <v>0</v>
    </nc>
  </rcc>
  <rcc rId="1818" sId="1" numFmtId="4">
    <nc r="X98">
      <v>0</v>
    </nc>
  </rcc>
  <rcc rId="1819" sId="1" numFmtId="4">
    <nc r="Y98">
      <v>0</v>
    </nc>
  </rcc>
  <rcc rId="1820" sId="1" numFmtId="4">
    <nc r="W99">
      <v>0</v>
    </nc>
  </rcc>
  <rcc rId="1821" sId="1" numFmtId="4">
    <nc r="X99">
      <v>0</v>
    </nc>
  </rcc>
  <rcc rId="1822" sId="1" numFmtId="4">
    <nc r="Y99">
      <v>0</v>
    </nc>
  </rcc>
  <rcc rId="1823" sId="1" numFmtId="4">
    <nc r="U100">
      <v>0</v>
    </nc>
  </rcc>
  <rcc rId="1824" sId="1" numFmtId="4">
    <nc r="V100">
      <v>0</v>
    </nc>
  </rcc>
  <rcc rId="1825" sId="1" numFmtId="4">
    <nc r="X100">
      <v>0</v>
    </nc>
  </rcc>
  <rcc rId="1826" sId="1" numFmtId="4">
    <nc r="Y100">
      <v>0</v>
    </nc>
  </rcc>
  <rcc rId="1827" sId="1" numFmtId="4">
    <nc r="V101">
      <v>0</v>
    </nc>
  </rcc>
  <rcc rId="1828" sId="1" numFmtId="4">
    <nc r="X101">
      <v>0</v>
    </nc>
  </rcc>
  <rcc rId="1829" sId="1" numFmtId="4">
    <nc r="Y101">
      <v>0</v>
    </nc>
  </rcc>
  <rcc rId="1830" sId="1" numFmtId="4">
    <nc r="W102">
      <v>0</v>
    </nc>
  </rcc>
  <rcc rId="1831" sId="1" numFmtId="4">
    <nc r="X102">
      <v>0</v>
    </nc>
  </rcc>
  <rcc rId="1832" sId="1" numFmtId="4">
    <nc r="Y102">
      <v>0</v>
    </nc>
  </rcc>
  <rcc rId="1833" sId="1" numFmtId="4">
    <nc r="W103">
      <v>0</v>
    </nc>
  </rcc>
  <rcc rId="1834" sId="1" numFmtId="4">
    <nc r="X103">
      <v>0</v>
    </nc>
  </rcc>
  <rcc rId="1835" sId="1" numFmtId="4">
    <nc r="Y103">
      <v>0</v>
    </nc>
  </rcc>
  <rcc rId="1836" sId="1" numFmtId="4">
    <nc r="Y104">
      <v>0</v>
    </nc>
  </rcc>
  <rcc rId="1837" sId="1" numFmtId="4">
    <nc r="Y106">
      <v>0</v>
    </nc>
  </rcc>
  <rcc rId="1838" sId="1" numFmtId="4">
    <nc r="W107">
      <v>0</v>
    </nc>
  </rcc>
  <rcc rId="1839" sId="1" numFmtId="4">
    <nc r="X107">
      <v>0</v>
    </nc>
  </rcc>
  <rcc rId="1840" sId="1" numFmtId="4">
    <nc r="Y107">
      <v>0</v>
    </nc>
  </rcc>
  <rcc rId="1841" sId="1" numFmtId="4">
    <nc r="W109">
      <v>0</v>
    </nc>
  </rcc>
  <rcc rId="1842" sId="1" numFmtId="4">
    <nc r="X109">
      <v>0</v>
    </nc>
  </rcc>
  <rcc rId="1843" sId="1" numFmtId="4">
    <nc r="Y109">
      <v>0</v>
    </nc>
  </rcc>
  <rcc rId="1844" sId="1" numFmtId="4">
    <nc r="W110">
      <v>0</v>
    </nc>
  </rcc>
  <rcc rId="1845" sId="1" numFmtId="4">
    <nc r="X110">
      <v>0</v>
    </nc>
  </rcc>
  <rcc rId="1846" sId="1" numFmtId="4">
    <nc r="Y110">
      <v>0</v>
    </nc>
  </rcc>
  <rcc rId="1847" sId="1" numFmtId="4">
    <nc r="W111">
      <v>0</v>
    </nc>
  </rcc>
  <rcc rId="1848" sId="1" numFmtId="4">
    <nc r="X111">
      <v>0</v>
    </nc>
  </rcc>
  <rcc rId="1849" sId="1" numFmtId="4">
    <nc r="Y111">
      <v>0</v>
    </nc>
  </rcc>
  <rcc rId="1850" sId="1" numFmtId="4">
    <nc r="U112">
      <v>0</v>
    </nc>
  </rcc>
  <rcc rId="1851" sId="1" numFmtId="4">
    <nc r="V112">
      <v>0</v>
    </nc>
  </rcc>
  <rcc rId="1852" sId="1" numFmtId="4">
    <nc r="W112">
      <v>0</v>
    </nc>
  </rcc>
  <rcc rId="1853" sId="1" numFmtId="4">
    <nc r="X112">
      <v>0</v>
    </nc>
  </rcc>
  <rcc rId="1854" sId="1" numFmtId="4">
    <nc r="Y112">
      <v>0</v>
    </nc>
  </rcc>
  <rcc rId="1855" sId="1" numFmtId="4">
    <nc r="W113">
      <v>0</v>
    </nc>
  </rcc>
  <rcc rId="1856" sId="1" numFmtId="4">
    <nc r="X113">
      <v>0</v>
    </nc>
  </rcc>
  <rcc rId="1857" sId="1" numFmtId="4">
    <nc r="Y113">
      <v>0</v>
    </nc>
  </rcc>
  <rcc rId="1858" sId="1" numFmtId="4">
    <nc r="V114">
      <v>0</v>
    </nc>
  </rcc>
  <rcc rId="1859" sId="1" numFmtId="4">
    <nc r="W114">
      <v>0</v>
    </nc>
  </rcc>
  <rcc rId="1860" sId="1" numFmtId="4">
    <nc r="X114">
      <v>0</v>
    </nc>
  </rcc>
  <rcc rId="1861" sId="1" numFmtId="4">
    <nc r="Y114">
      <v>0</v>
    </nc>
  </rcc>
  <rcc rId="1862" sId="1" numFmtId="4">
    <nc r="U115">
      <v>0</v>
    </nc>
  </rcc>
  <rcc rId="1863" sId="1" numFmtId="4">
    <nc r="V115">
      <v>0</v>
    </nc>
  </rcc>
  <rcc rId="1864" sId="1" numFmtId="4">
    <nc r="W115">
      <v>0</v>
    </nc>
  </rcc>
  <rcc rId="1865" sId="1" numFmtId="4">
    <nc r="X115">
      <v>0</v>
    </nc>
  </rcc>
  <rcc rId="1866" sId="1" numFmtId="4">
    <nc r="Y115">
      <v>0</v>
    </nc>
  </rcc>
  <rcc rId="1867" sId="1" numFmtId="4">
    <nc r="Y116">
      <v>0</v>
    </nc>
  </rcc>
  <rcc rId="1868" sId="1" numFmtId="4">
    <nc r="W117">
      <v>0</v>
    </nc>
  </rcc>
  <rcc rId="1869" sId="1" numFmtId="4">
    <nc r="X117">
      <v>0</v>
    </nc>
  </rcc>
  <rcc rId="1870" sId="1" numFmtId="4">
    <nc r="Y117">
      <v>0</v>
    </nc>
  </rcc>
  <rcc rId="1871" sId="1" numFmtId="4">
    <nc r="W118">
      <v>0</v>
    </nc>
  </rcc>
  <rcc rId="1872" sId="1" numFmtId="4">
    <nc r="X118">
      <v>0</v>
    </nc>
  </rcc>
  <rcc rId="1873" sId="1" numFmtId="4">
    <nc r="Y118">
      <v>0</v>
    </nc>
  </rcc>
  <rcc rId="1874" sId="1" numFmtId="4">
    <nc r="W119">
      <v>0</v>
    </nc>
  </rcc>
  <rcc rId="1875" sId="1" numFmtId="4">
    <nc r="X119">
      <v>0</v>
    </nc>
  </rcc>
  <rcc rId="1876" sId="1" numFmtId="4">
    <nc r="Y119">
      <v>0</v>
    </nc>
  </rcc>
  <rfmt sheetId="1" sqref="W119" start="0" length="2147483647">
    <dxf>
      <font>
        <color auto="1"/>
      </font>
    </dxf>
  </rfmt>
  <rcc rId="1877" sId="1" numFmtId="4">
    <nc r="W120">
      <v>0</v>
    </nc>
  </rcc>
  <rcc rId="1878" sId="1" numFmtId="4">
    <nc r="X120">
      <v>0</v>
    </nc>
  </rcc>
  <rcc rId="1879" sId="1" numFmtId="4">
    <nc r="Y120">
      <v>0</v>
    </nc>
  </rcc>
  <rfmt sheetId="1" sqref="W120" start="0" length="2147483647">
    <dxf>
      <font>
        <color auto="1"/>
      </font>
    </dxf>
  </rfmt>
  <rcc rId="1880" sId="1" numFmtId="4">
    <nc r="W121">
      <v>0</v>
    </nc>
  </rcc>
  <rcc rId="1881" sId="1" numFmtId="4">
    <nc r="X121">
      <v>0</v>
    </nc>
  </rcc>
  <rcc rId="1882" sId="1" numFmtId="4">
    <nc r="Y121">
      <v>0</v>
    </nc>
  </rcc>
  <rfmt sheetId="1" sqref="W121" start="0" length="2147483647">
    <dxf>
      <font>
        <color auto="1"/>
      </font>
    </dxf>
  </rfmt>
  <rcc rId="1883" sId="1" numFmtId="4">
    <nc r="W122">
      <v>0</v>
    </nc>
  </rcc>
  <rfmt sheetId="1" sqref="W122" start="0" length="2147483647">
    <dxf>
      <font>
        <color auto="1"/>
      </font>
    </dxf>
  </rfmt>
  <rcc rId="1884" sId="1" numFmtId="4">
    <nc r="X122">
      <v>0</v>
    </nc>
  </rcc>
  <rcc rId="1885" sId="1" numFmtId="4">
    <nc r="Y122">
      <v>0</v>
    </nc>
  </rcc>
  <rcc rId="1886" sId="1" numFmtId="4">
    <nc r="W123">
      <v>0</v>
    </nc>
  </rcc>
  <rfmt sheetId="1" sqref="W123:W124" start="0" length="2147483647">
    <dxf>
      <font>
        <color auto="1"/>
      </font>
    </dxf>
  </rfmt>
  <rfmt sheetId="1" sqref="W125" start="0" length="2147483647">
    <dxf>
      <font>
        <color auto="1"/>
      </font>
    </dxf>
  </rfmt>
  <rcc rId="1887" sId="1" numFmtId="4">
    <nc r="X123">
      <v>0</v>
    </nc>
  </rcc>
  <rcc rId="1888" sId="1" numFmtId="4">
    <nc r="Y123">
      <v>0</v>
    </nc>
  </rcc>
  <rfmt sheetId="1" sqref="W123:Y125" start="0" length="2147483647">
    <dxf>
      <font>
        <color auto="1"/>
      </font>
    </dxf>
  </rfmt>
  <rcc rId="1889" sId="1" numFmtId="4">
    <nc r="W124">
      <v>0</v>
    </nc>
  </rcc>
  <rcc rId="1890" sId="1" numFmtId="4">
    <nc r="X124">
      <v>0</v>
    </nc>
  </rcc>
  <rcc rId="1891" sId="1" numFmtId="4">
    <nc r="Y124">
      <v>0</v>
    </nc>
  </rcc>
  <rcc rId="1892" sId="1" numFmtId="4">
    <nc r="U125">
      <v>0</v>
    </nc>
  </rcc>
  <rcc rId="1893" sId="1" numFmtId="4">
    <nc r="V125">
      <v>0</v>
    </nc>
  </rcc>
  <rcc rId="1894" sId="1" numFmtId="4">
    <nc r="W125">
      <v>0</v>
    </nc>
  </rcc>
  <rcc rId="1895" sId="1" numFmtId="4">
    <nc r="X125">
      <v>0</v>
    </nc>
  </rcc>
  <rcc rId="1896" sId="1" numFmtId="4">
    <nc r="Y125">
      <v>0</v>
    </nc>
  </rcc>
  <rrc rId="1897" sId="1" ref="A79:XFD79" action="deleteRow">
    <undo index="71" exp="ref" v="1" dr="Y79" r="AB49" sId="1"/>
    <undo index="71" exp="ref" v="1" dr="X79" r="AA49" sId="1"/>
    <undo index="71" exp="ref" v="1" dr="W79" r="Z49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79:XFD79" start="0" length="0">
      <dxf>
        <font>
          <name val="Times New Roman"/>
          <scheme val="none"/>
        </font>
      </dxf>
    </rfmt>
    <rfmt sheetId="1" sqref="A7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9" t="inlineStr">
        <is>
          <t>Неналоговые доходы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076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 t="inlineStr">
        <is>
          <t>16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90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9" t="inlineStr">
        <is>
          <t>040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" t="inlineStr">
        <is>
          <t>6000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 t="inlineStr">
        <is>
          <t>140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9" t="inlineStr">
        <is>
          <t>Прочие поступления от денежных взысканий (штрафов) и иных сумм в возмещение ущерба, зачисляемые в бюджеты городских округов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9" t="inlineStr">
        <is>
          <t>Средневолжское территориальное управление Федерального агентства по рыболовству</t>
        </is>
      </nc>
      <ndxf>
        <fill>
          <patternFill patternType="solid">
            <bgColor theme="0"/>
          </patternFill>
        </fill>
        <alignment vertical="top" wrapText="1" readingOrder="0"/>
      </ndxf>
    </rcc>
    <rcc rId="0" sId="1" dxf="1">
      <nc r="M79" t="inlineStr">
        <is>
          <t>ст.62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7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7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7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7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7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U79">
        <v>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79">
        <v>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W79">
        <v>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X79">
        <v>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79">
        <v>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8" sId="1" numFmtId="4">
    <oc r="W15">
      <v>3935</v>
    </oc>
    <nc r="W15">
      <v>2935</v>
    </nc>
  </rcc>
  <rcc rId="1899" sId="1" numFmtId="4">
    <oc r="W17">
      <v>5138</v>
    </oc>
    <nc r="W17">
      <v>4256</v>
    </nc>
  </rcc>
  <rcc rId="1900" sId="1" numFmtId="4">
    <oc r="X15">
      <v>4235</v>
    </oc>
    <nc r="X15">
      <v>3235</v>
    </nc>
  </rcc>
  <rcc rId="1901" sId="1" numFmtId="4">
    <oc r="X17">
      <v>6507</v>
    </oc>
    <nc r="X17">
      <v>4326</v>
    </nc>
  </rcc>
  <rcc rId="1902" sId="1" numFmtId="4">
    <oc r="Y17">
      <v>6507</v>
    </oc>
    <nc r="Y17">
      <v>4326</v>
    </nc>
  </rcc>
  <rcc rId="1903" sId="1" numFmtId="4">
    <oc r="Y15">
      <v>4235</v>
    </oc>
    <nc r="Y15">
      <v>3235</v>
    </nc>
  </rcc>
  <rcv guid="{7DCA269D-62DE-43EE-B713-903698AF3445}" action="delete"/>
  <rdn rId="0" localSheetId="1" customView="1" name="Z_7DCA269D_62DE_43EE_B713_903698AF3445_.wvu.PrintArea" hidden="1" oldHidden="1">
    <formula>Лист1!$A$1:$Y$124</formula>
    <oldFormula>Лист1!$A$1:$Y$124</oldFormula>
  </rdn>
  <rdn rId="0" localSheetId="1" customView="1" name="Z_7DCA269D_62DE_43EE_B713_903698AF3445_.wvu.Rows" hidden="1" oldHidden="1">
    <formula>Лист1!$10:$10</formula>
    <oldFormula>Лист1!$10:$10</oldFormula>
  </rdn>
  <rdn rId="0" localSheetId="1" customView="1" name="Z_7DCA269D_62DE_43EE_B713_903698AF3445_.wvu.Cols" hidden="1" oldHidden="1">
    <formula>Лист1!$M:$P</formula>
    <oldFormula>Лист1!$M:$P</oldFormula>
  </rdn>
  <rcv guid="{7DCA269D-62DE-43EE-B713-903698AF344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07" sId="1" ref="A78:XFD7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908" sId="1">
    <nc r="B78" t="inlineStr">
      <is>
        <t>Неналоговые доходы</t>
      </is>
    </nc>
  </rcc>
  <rcc rId="1909" sId="1">
    <nc r="C78" t="inlineStr">
      <is>
        <t>938</t>
      </is>
    </nc>
  </rcc>
  <rcc rId="1910" sId="1">
    <nc r="D78" t="inlineStr">
      <is>
        <t>1</t>
      </is>
    </nc>
  </rcc>
  <rcc rId="1911" sId="1">
    <nc r="E78" t="inlineStr">
      <is>
        <t>16</t>
      </is>
    </nc>
  </rcc>
  <rcc rId="1912" sId="1">
    <nc r="F78" t="inlineStr">
      <is>
        <t>02</t>
      </is>
    </nc>
  </rcc>
  <rcc rId="1913" sId="1">
    <nc r="G78" t="inlineStr">
      <is>
        <t>020</t>
      </is>
    </nc>
  </rcc>
  <rcc rId="1914" sId="1">
    <nc r="H78" t="inlineStr">
      <is>
        <t>02</t>
      </is>
    </nc>
  </rcc>
  <rcc rId="1915" sId="1">
    <nc r="I78" t="inlineStr">
      <is>
        <t>0000</t>
      </is>
    </nc>
  </rcc>
  <rcc rId="1916" sId="1">
    <nc r="J78" t="inlineStr">
      <is>
        <t>140</t>
      </is>
    </nc>
  </rcc>
  <rcc rId="1917" sId="1">
    <nc r="K78" t="inlineStr">
      <is>
        <t>Административные штрафы, установленные законами субъектов РФ об административных правонарушениях, за нарушение муниципальных правовых актов</t>
      </is>
    </nc>
  </rcc>
  <rcc rId="1918" sId="1">
    <nc r="L78" t="inlineStr">
      <is>
        <t>Администрация городского округа Октябрьск Самарской области</t>
      </is>
    </nc>
  </rcc>
  <rcc rId="1919" sId="1" numFmtId="13">
    <nc r="Q78">
      <v>1</v>
    </nc>
  </rcc>
  <rcc rId="1920" sId="1" numFmtId="13">
    <nc r="R78">
      <v>1</v>
    </nc>
  </rcc>
  <rcc rId="1921" sId="1" numFmtId="13">
    <nc r="S78">
      <v>1</v>
    </nc>
  </rcc>
  <rcc rId="1922" sId="1" numFmtId="13">
    <nc r="T78">
      <v>1</v>
    </nc>
  </rcc>
  <rcc rId="1923" sId="1" numFmtId="4">
    <nc r="W78">
      <v>430</v>
    </nc>
  </rcc>
  <rcc rId="1924" sId="1" numFmtId="4">
    <nc r="X78">
      <v>450</v>
    </nc>
  </rcc>
  <rcc rId="1925" sId="1" numFmtId="4">
    <nc r="Y78">
      <v>470</v>
    </nc>
  </rcc>
  <rrc rId="1926" sId="1" ref="A79:XFD7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927" sId="1">
    <nc r="B79" t="inlineStr">
      <is>
        <t>Неналоговые доходы</t>
      </is>
    </nc>
  </rcc>
  <rcc rId="1928" sId="1">
    <nc r="C79" t="inlineStr">
      <is>
        <t>938</t>
      </is>
    </nc>
  </rcc>
  <rcc rId="1929" sId="1">
    <nc r="D79" t="inlineStr">
      <is>
        <t>1</t>
      </is>
    </nc>
  </rcc>
  <rcc rId="1930" sId="1">
    <nc r="E79" t="inlineStr">
      <is>
        <t>16</t>
      </is>
    </nc>
  </rcc>
  <rcc rId="1931" sId="1">
    <nc r="F79" t="inlineStr">
      <is>
        <t>10</t>
      </is>
    </nc>
  </rcc>
  <rcc rId="1932" sId="1">
    <nc r="G79" t="inlineStr">
      <is>
        <t>100</t>
      </is>
    </nc>
  </rcc>
  <rcc rId="1933" sId="1">
    <nc r="H79" t="inlineStr">
      <is>
        <t>04</t>
      </is>
    </nc>
  </rcc>
  <rcc rId="1934" sId="1">
    <nc r="I79" t="inlineStr">
      <is>
        <t>0000</t>
      </is>
    </nc>
  </rcc>
  <rcc rId="1935" sId="1">
    <nc r="J79" t="inlineStr">
      <is>
        <t>140</t>
      </is>
    </nc>
  </rcc>
  <rcc rId="1936" sId="1">
    <nc r="K79" t="inlineStr">
      <is>
        <t>Денежные взыскания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    </is>
    </nc>
  </rcc>
  <rcc rId="1937" sId="1">
    <nc r="L79" t="inlineStr">
      <is>
        <t>Администрация городского округа Октябрьск Самарской области</t>
      </is>
    </nc>
  </rcc>
  <rcc rId="1938" sId="1" numFmtId="13">
    <nc r="Q79">
      <v>1</v>
    </nc>
  </rcc>
  <rcc rId="1939" sId="1" numFmtId="13">
    <nc r="R79">
      <v>1</v>
    </nc>
  </rcc>
  <rcc rId="1940" sId="1" numFmtId="13">
    <nc r="S79">
      <v>1</v>
    </nc>
  </rcc>
  <rcc rId="1941" sId="1" numFmtId="13">
    <nc r="T79">
      <v>1</v>
    </nc>
  </rcc>
  <rcc rId="1942" sId="1" numFmtId="4">
    <nc r="W79">
      <v>135</v>
    </nc>
  </rcc>
  <rcc rId="1943" sId="1" numFmtId="4">
    <nc r="X79">
      <v>114.4</v>
    </nc>
  </rcc>
  <rcc rId="1944" sId="1" numFmtId="4">
    <nc r="Y79">
      <v>92.8</v>
    </nc>
  </rcc>
  <rcc rId="1945" sId="1" numFmtId="4">
    <oc r="W80">
      <v>565</v>
    </oc>
    <nc r="W80"/>
  </rcc>
  <rcc rId="1946" sId="1" numFmtId="4">
    <oc r="X80">
      <v>564.4</v>
    </oc>
    <nc r="X80"/>
  </rcc>
  <rcc rId="1947" sId="1" numFmtId="4">
    <oc r="Y80">
      <v>562.79999999999995</v>
    </oc>
    <nc r="Y80"/>
  </rcc>
  <rcc rId="1948" sId="1" numFmtId="4">
    <oc r="W102">
      <v>76747.399999999994</v>
    </oc>
    <nc r="W102">
      <v>76742.5</v>
    </nc>
  </rcc>
  <rcc rId="1949" sId="1" numFmtId="4">
    <oc r="W103">
      <v>0</v>
    </oc>
    <nc r="W103">
      <v>7434.7</v>
    </nc>
  </rcc>
  <rcc rId="1950" sId="1" numFmtId="4">
    <oc r="X103">
      <v>0</v>
    </oc>
    <nc r="X103">
      <v>7434.7</v>
    </nc>
  </rcc>
  <rcc rId="1951" sId="1" numFmtId="4">
    <oc r="Y103">
      <v>0</v>
    </oc>
    <nc r="Y103">
      <v>7434.7</v>
    </nc>
  </rcc>
  <rcc rId="1952" sId="1" numFmtId="4">
    <oc r="X105">
      <v>152</v>
    </oc>
    <nc r="X105">
      <v>157</v>
    </nc>
  </rcc>
  <rcc rId="1953" sId="1" numFmtId="4">
    <oc r="W108">
      <v>0</v>
    </oc>
    <nc r="W108">
      <v>276</v>
    </nc>
  </rcc>
  <rcc rId="1954" sId="1" numFmtId="4">
    <oc r="X108">
      <v>0</v>
    </oc>
    <nc r="X108">
      <v>276</v>
    </nc>
  </rcc>
  <rcc rId="1955" sId="1" numFmtId="4">
    <oc r="Y108">
      <v>0</v>
    </oc>
    <nc r="Y108">
      <v>276</v>
    </nc>
  </rcc>
  <rrc rId="1956" sId="1" ref="A119:XFD11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957" sId="1">
    <nc r="B119" t="inlineStr">
      <is>
        <t>Безвозмездные поступления</t>
      </is>
    </nc>
  </rcc>
  <rcc rId="1958" sId="1">
    <nc r="D119" t="inlineStr">
      <is>
        <t>2</t>
      </is>
    </nc>
  </rcc>
  <rcc rId="1959" sId="1">
    <nc r="E119" t="inlineStr">
      <is>
        <t>02</t>
      </is>
    </nc>
  </rcc>
  <rcc rId="1960" sId="1">
    <nc r="F119" t="inlineStr">
      <is>
        <t>49</t>
      </is>
    </nc>
  </rcc>
  <rcc rId="1961" sId="1">
    <nc r="G119" t="inlineStr">
      <is>
        <t>999</t>
      </is>
    </nc>
  </rcc>
  <rcc rId="1962" sId="1">
    <nc r="H119" t="inlineStr">
      <is>
        <t>04</t>
      </is>
    </nc>
  </rcc>
  <rcc rId="1963" sId="1">
    <nc r="I119" t="inlineStr">
      <is>
        <t>0000</t>
      </is>
    </nc>
  </rcc>
  <rcc rId="1964" sId="1">
    <nc r="J119" t="inlineStr">
      <is>
        <t>150</t>
      </is>
    </nc>
  </rcc>
  <rcc rId="1965" sId="1">
    <nc r="K119" t="inlineStr">
      <is>
        <t>Прочие межбюджетные трансферты, передаваемые бюджетам городских округов</t>
      </is>
    </nc>
  </rcc>
  <rcc rId="1966" sId="1" numFmtId="13">
    <nc r="Q119">
      <v>1</v>
    </nc>
  </rcc>
  <rcc rId="1967" sId="1" numFmtId="13">
    <nc r="R119">
      <v>1</v>
    </nc>
  </rcc>
  <rcc rId="1968" sId="1" numFmtId="13">
    <nc r="S119">
      <v>1</v>
    </nc>
  </rcc>
  <rcc rId="1969" sId="1" numFmtId="13">
    <nc r="T119">
      <v>1</v>
    </nc>
  </rcc>
  <rcc rId="1970" sId="1" numFmtId="4">
    <nc r="X119">
      <v>0</v>
    </nc>
  </rcc>
  <rcc rId="1971" sId="1" numFmtId="4">
    <nc r="Y119">
      <v>0</v>
    </nc>
  </rcc>
  <rcc rId="1972" sId="1">
    <nc r="C119" t="inlineStr">
      <is>
        <t>977</t>
      </is>
    </nc>
  </rcc>
  <rcc rId="1973" sId="1">
    <nc r="L119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nc>
  </rcc>
  <rcc rId="1974" sId="1" numFmtId="4">
    <nc r="W119">
      <v>2500</v>
    </nc>
  </rcc>
  <rfmt sheetId="1" sqref="B107:Y107" start="0" length="2147483647">
    <dxf>
      <font>
        <color rgb="FFFF0000"/>
      </font>
    </dxf>
  </rfmt>
  <rcc rId="1975" sId="1" numFmtId="4">
    <oc r="W107">
      <v>17501.2</v>
    </oc>
    <nc r="W107">
      <v>34758.800000000003</v>
    </nc>
  </rcc>
  <rcc rId="1976" sId="1" numFmtId="4">
    <oc r="X107">
      <v>10000</v>
    </oc>
    <nc r="X107">
      <v>0</v>
    </nc>
  </rcc>
  <rfmt sheetId="1" sqref="B107:Y107" start="0" length="2147483647">
    <dxf>
      <font>
        <color theme="1"/>
      </font>
    </dxf>
  </rfmt>
  <rcc rId="1977" sId="1" numFmtId="4">
    <oc r="W112">
      <v>0</v>
    </oc>
    <nc r="W112">
      <v>3102</v>
    </nc>
  </rcc>
  <rcc rId="1978" sId="1" numFmtId="4">
    <oc r="W109">
      <v>0</v>
    </oc>
    <nc r="W109">
      <v>4244.5</v>
    </nc>
  </rcc>
  <rcc rId="1979" sId="1" numFmtId="4">
    <oc r="W117">
      <v>150</v>
    </oc>
    <nc r="W117">
      <v>2142</v>
    </nc>
  </rcc>
  <rcc rId="1980" sId="1" numFmtId="4">
    <oc r="X117">
      <v>150</v>
    </oc>
    <nc r="X117">
      <v>0</v>
    </nc>
  </rcc>
  <rcc rId="1981" sId="1" numFmtId="4">
    <oc r="Y107">
      <v>0</v>
    </oc>
    <nc r="Y107">
      <v>20257.900000000001</v>
    </nc>
  </rcc>
  <rcc rId="1982" sId="1" numFmtId="4">
    <oc r="U105">
      <v>7038</v>
    </oc>
    <nc r="U105">
      <v>123450.4</v>
    </nc>
  </rcc>
  <rrc rId="1983" sId="1" ref="A103:XFD103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1984" sId="1">
    <nc r="B103" t="inlineStr">
      <is>
        <t>Безвозмездные поступления</t>
      </is>
    </nc>
  </rcc>
  <rcc rId="1985" sId="1">
    <nc r="C103" t="inlineStr">
      <is>
        <t>977</t>
      </is>
    </nc>
  </rcc>
  <rcc rId="1986" sId="1">
    <nc r="D103" t="inlineStr">
      <is>
        <t>2</t>
      </is>
    </nc>
  </rcc>
  <rcc rId="1987" sId="1">
    <nc r="E103" t="inlineStr">
      <is>
        <t>02</t>
      </is>
    </nc>
  </rcc>
  <rcc rId="1988" sId="1">
    <nc r="F103" t="inlineStr">
      <is>
        <t>25</t>
      </is>
    </nc>
  </rcc>
  <rcc rId="1989" sId="1">
    <nc r="G103" t="inlineStr">
      <is>
        <t>299</t>
      </is>
    </nc>
  </rcc>
  <rcc rId="1990" sId="1">
    <nc r="H103" t="inlineStr">
      <is>
        <t>04</t>
      </is>
    </nc>
  </rcc>
  <rcc rId="1991" sId="1">
    <nc r="I103" t="inlineStr">
      <is>
        <t>0000</t>
      </is>
    </nc>
  </rcc>
  <rcc rId="1992" sId="1">
    <nc r="J103" t="inlineStr">
      <is>
        <t>150</t>
      </is>
    </nc>
  </rcc>
  <rcc rId="1993" sId="1">
    <nc r="K103" t="inlineStr">
      <is>
        <t>Субсидии в целях софинансирования расходных обязательств муниципальных образований в Самарской области по обустройству и восстановлению воинских захоронений</t>
      </is>
    </nc>
  </rcc>
  <rcc rId="1994" sId="1">
    <nc r="L103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nc>
  </rcc>
  <rcc rId="1995" sId="1" numFmtId="13">
    <nc r="Q103">
      <v>1</v>
    </nc>
  </rcc>
  <rcc rId="1996" sId="1" numFmtId="13">
    <nc r="R103">
      <v>1</v>
    </nc>
  </rcc>
  <rcc rId="1997" sId="1" numFmtId="13">
    <nc r="S103">
      <v>1</v>
    </nc>
  </rcc>
  <rcc rId="1998" sId="1" numFmtId="13">
    <nc r="T103">
      <v>1</v>
    </nc>
  </rcc>
  <rcc rId="1999" sId="1" numFmtId="4">
    <nc r="U103">
      <v>93.1</v>
    </nc>
  </rcc>
  <rcc rId="2000" sId="1" numFmtId="4">
    <oc r="W106">
      <v>152</v>
    </oc>
    <nc r="W106">
      <v>6227.7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1" sId="1" numFmtId="4">
    <oc r="U103">
      <v>93.1</v>
    </oc>
    <nc r="U103"/>
  </rcc>
  <rcc rId="2002" sId="1" numFmtId="4">
    <oc r="U106">
      <v>123450.4</v>
    </oc>
    <nc r="U106">
      <v>7038</v>
    </nc>
  </rcc>
  <rcv guid="{F608A1A0-879E-4F4C-91E1-DF268B259050}" action="delete"/>
  <rdn rId="0" localSheetId="1" customView="1" name="Z_F608A1A0_879E_4F4C_91E1_DF268B259050_.wvu.PrintArea" hidden="1" oldHidden="1">
    <formula>Лист1!$A$1:$Y$128</formula>
    <oldFormula>Лист1!$A$1:$Y$128</oldFormula>
  </rdn>
  <rdn rId="0" localSheetId="1" customView="1" name="Z_F608A1A0_879E_4F4C_91E1_DF268B259050_.wvu.Rows" hidden="1" oldHidden="1">
    <formula>Лист1!$10:$10</formula>
    <oldFormula>Лист1!$10:$10</oldFormula>
  </rdn>
  <rdn rId="0" localSheetId="1" customView="1" name="Z_F608A1A0_879E_4F4C_91E1_DF268B259050_.wvu.Cols" hidden="1" oldHidden="1">
    <formula>Лист1!$M:$P</formula>
    <oldFormula>Лист1!$M:$P</oldFormula>
  </rdn>
  <rcv guid="{F608A1A0-879E-4F4C-91E1-DF268B25905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6" sId="1" numFmtId="4">
    <nc r="U120">
      <v>0</v>
    </nc>
  </rcc>
  <rcc rId="2007" sId="1" numFmtId="4">
    <nc r="V120">
      <v>0</v>
    </nc>
  </rcc>
  <rcc rId="2008" sId="1" numFmtId="4">
    <nc r="U79">
      <v>0</v>
    </nc>
  </rcc>
  <rcc rId="2009" sId="1" numFmtId="4">
    <nc r="V79">
      <v>0</v>
    </nc>
  </rcc>
  <rcc rId="2010" sId="1" numFmtId="4">
    <nc r="W80">
      <v>0</v>
    </nc>
  </rcc>
  <rcc rId="2011" sId="1" numFmtId="4">
    <nc r="X80">
      <v>0</v>
    </nc>
  </rcc>
  <rcc rId="2012" sId="1" numFmtId="4">
    <nc r="Y80">
      <v>0</v>
    </nc>
  </rcc>
  <rcc rId="2013" sId="1" numFmtId="4">
    <nc r="V78">
      <v>0</v>
    </nc>
  </rcc>
  <rcc rId="2014" sId="1" numFmtId="4">
    <nc r="U78">
      <v>0</v>
    </nc>
  </rcc>
  <rcv guid="{F608A1A0-879E-4F4C-91E1-DF268B259050}" action="delete"/>
  <rdn rId="0" localSheetId="1" customView="1" name="Z_F608A1A0_879E_4F4C_91E1_DF268B259050_.wvu.PrintArea" hidden="1" oldHidden="1">
    <formula>Лист1!$A$1:$Y$128</formula>
    <oldFormula>Лист1!$A$1:$Y$128</oldFormula>
  </rdn>
  <rdn rId="0" localSheetId="1" customView="1" name="Z_F608A1A0_879E_4F4C_91E1_DF268B259050_.wvu.Rows" hidden="1" oldHidden="1">
    <formula>Лист1!$10:$10,Лист1!$103:$103,Лист1!$117:$117</formula>
    <oldFormula>Лист1!$10:$10</oldFormula>
  </rdn>
  <rdn rId="0" localSheetId="1" customView="1" name="Z_F608A1A0_879E_4F4C_91E1_DF268B259050_.wvu.Cols" hidden="1" oldHidden="1">
    <formula>Лист1!$M:$P</formula>
    <oldFormula>Лист1!$M:$P</oldFormula>
  </rdn>
  <rcv guid="{F608A1A0-879E-4F4C-91E1-DF268B25905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" sId="1" numFmtId="4">
    <oc r="U88">
      <v>7400.5</v>
    </oc>
    <nc r="U88">
      <v>8841.6</v>
    </nc>
  </rcc>
  <rcc rId="454" sId="1" numFmtId="4">
    <oc r="V88">
      <v>7400.5</v>
    </oc>
    <nc r="V88">
      <v>7460.1</v>
    </nc>
  </rcc>
  <rfmt sheetId="1" sqref="B87:V87" start="0" length="2147483647">
    <dxf>
      <font>
        <color auto="1"/>
      </font>
    </dxf>
  </rfmt>
  <rrc rId="455" sId="1" ref="A88:XFD8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456" sId="1">
    <nc r="B88" t="inlineStr">
      <is>
        <t>Безвозмездные поступления</t>
      </is>
    </nc>
  </rcc>
  <rcc rId="457" sId="1">
    <nc r="C88" t="inlineStr">
      <is>
        <t>940</t>
      </is>
    </nc>
  </rcc>
  <rcc rId="458" sId="1">
    <nc r="D88" t="inlineStr">
      <is>
        <t>2</t>
      </is>
    </nc>
  </rcc>
  <rcc rId="459" sId="1">
    <nc r="E88" t="inlineStr">
      <is>
        <t>02</t>
      </is>
    </nc>
  </rcc>
  <rcc rId="460" sId="1">
    <nc r="F88" t="inlineStr">
      <is>
        <t>20</t>
      </is>
    </nc>
  </rcc>
  <rcc rId="461" sId="1">
    <nc r="G88" t="inlineStr">
      <is>
        <t>216</t>
      </is>
    </nc>
  </rcc>
  <rcc rId="462" sId="1">
    <nc r="H88" t="inlineStr">
      <is>
        <t>04</t>
      </is>
    </nc>
  </rcc>
  <rcc rId="463" sId="1">
    <nc r="I88" t="inlineStr">
      <is>
        <t>0000</t>
      </is>
    </nc>
  </rcc>
  <rcc rId="464" sId="1">
    <nc r="J88" t="inlineStr">
      <is>
        <t>151</t>
      </is>
    </nc>
  </rcc>
  <rcc rId="465" sId="1">
    <nc r="K88" t="inlineStr">
      <is>
    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</t>
      </is>
    </nc>
  </rcc>
  <rcc rId="466" sId="1">
    <nc r="L88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cc rId="467" sId="1">
    <oc r="F90" t="inlineStr">
      <is>
        <t>02</t>
      </is>
    </oc>
    <nc r="F90" t="inlineStr">
      <is>
        <t>25</t>
      </is>
    </nc>
  </rcc>
  <rcc rId="468" sId="1">
    <oc r="G90" t="inlineStr">
      <is>
        <t>077</t>
      </is>
    </oc>
    <nc r="G90" t="inlineStr">
      <is>
        <t>555</t>
      </is>
    </nc>
  </rcc>
  <rcc rId="469" sId="1">
    <oc r="K90" t="inlineStr">
      <is>
        <t>Субсидии бюджетам городских округов на софинансирование капитальных вложений в объекты муниципальной собственности</t>
      </is>
    </oc>
    <nc r="K90" t="inlineStr">
      <is>
    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    </is>
    </nc>
  </rcc>
  <rcc rId="470" sId="1" numFmtId="4">
    <oc r="U90">
      <v>12909.6</v>
    </oc>
    <nc r="U90">
      <v>10537.2</v>
    </nc>
  </rcc>
  <rcc rId="471" sId="1" numFmtId="4">
    <oc r="V90">
      <v>6000</v>
    </oc>
    <nc r="V90">
      <v>10483.9</v>
    </nc>
  </rcc>
  <rcc rId="472" sId="1">
    <oc r="F92" t="inlineStr">
      <is>
        <t>02</t>
      </is>
    </oc>
    <nc r="F92" t="inlineStr">
      <is>
        <t>29</t>
      </is>
    </nc>
  </rcc>
  <rcc rId="473" sId="1" numFmtId="4">
    <oc r="V92">
      <v>1598.3</v>
    </oc>
    <nc r="V92"/>
  </rcc>
  <rcc rId="474" sId="1">
    <oc r="F93" t="inlineStr">
      <is>
        <t>02</t>
      </is>
    </oc>
    <nc r="F93" t="inlineStr">
      <is>
        <t>29</t>
      </is>
    </nc>
  </rcc>
  <rcc rId="475" sId="1" numFmtId="4">
    <oc r="W93">
      <v>77000</v>
    </oc>
    <nc r="W93">
      <v>80114</v>
    </nc>
  </rcc>
  <rcc rId="476" sId="1" numFmtId="4">
    <oc r="X93">
      <v>108441</v>
    </oc>
    <nc r="X93">
      <v>109427</v>
    </nc>
  </rcc>
  <rcc rId="477" sId="1" numFmtId="4">
    <oc r="Y93">
      <v>108447</v>
    </oc>
    <nc r="Y93">
      <v>109427</v>
    </nc>
  </rcc>
  <rfmt sheetId="1" sqref="W93:Y93" start="0" length="2147483647">
    <dxf>
      <font>
        <color auto="1"/>
      </font>
    </dxf>
  </rfmt>
  <rcc rId="478" sId="1">
    <oc r="F94" t="inlineStr">
      <is>
        <t>02</t>
      </is>
    </oc>
    <nc r="F94" t="inlineStr">
      <is>
        <t>29</t>
      </is>
    </nc>
  </rcc>
  <rcc rId="479" sId="1" numFmtId="4">
    <oc r="U94">
      <v>193</v>
    </oc>
    <nc r="U94">
      <v>111977</v>
    </nc>
  </rcc>
  <rcc rId="480" sId="1" numFmtId="4">
    <oc r="V94">
      <v>6619.8</v>
    </oc>
    <nc r="V94">
      <v>9541.1</v>
    </nc>
  </rcc>
  <rcc rId="481" sId="1">
    <oc r="F95" t="inlineStr">
      <is>
        <t>02</t>
      </is>
    </oc>
    <nc r="F95" t="inlineStr">
      <is>
        <t>29</t>
      </is>
    </nc>
  </rcc>
  <rcc rId="482" sId="1" numFmtId="4">
    <oc r="U95">
      <v>114</v>
    </oc>
    <nc r="U95">
      <v>709.5</v>
    </nc>
  </rcc>
  <rcc rId="483" sId="1" numFmtId="4">
    <oc r="V95">
      <v>114</v>
    </oc>
    <nc r="V95">
      <v>136.19999999999999</v>
    </nc>
  </rcc>
  <rcc rId="484" sId="1" numFmtId="4">
    <nc r="W94">
      <v>84978.4</v>
    </nc>
  </rcc>
  <rfmt sheetId="1" sqref="W94" start="0" length="2147483647">
    <dxf>
      <font>
        <color auto="1"/>
      </font>
    </dxf>
  </rfmt>
  <rfmt sheetId="1" sqref="A95:Y95" start="0" length="2147483647">
    <dxf>
      <font>
        <color rgb="FF92D050"/>
      </font>
    </dxf>
  </rfmt>
  <rcc rId="485" sId="1" numFmtId="4">
    <nc r="W90">
      <v>6355.4</v>
    </nc>
  </rcc>
  <rcc rId="486" sId="1" numFmtId="4">
    <nc r="X90">
      <v>6355.4</v>
    </nc>
  </rcc>
  <rfmt sheetId="1" sqref="W90:X90" start="0" length="2147483647">
    <dxf>
      <font>
        <color auto="1"/>
      </font>
    </dxf>
  </rfmt>
  <rcc rId="487" sId="1">
    <oc r="F96" t="inlineStr">
      <is>
        <t>03</t>
      </is>
    </oc>
    <nc r="F96" t="inlineStr">
      <is>
        <t>35</t>
      </is>
    </nc>
  </rcc>
  <rcc rId="488" sId="1">
    <oc r="G96" t="inlineStr">
      <is>
        <t>015</t>
      </is>
    </oc>
    <nc r="G96" t="inlineStr">
      <is>
        <t>118</t>
      </is>
    </nc>
  </rcc>
  <rcc rId="489" sId="1">
    <oc r="K96" t="inlineStr">
      <is>
        <t>Субвенции бюджетам городских округовна осуществление первичного воинскогоучета на территориях, где отсутствуют военные комиссариаты</t>
      </is>
    </oc>
    <nc r="K96" t="inlineStr">
      <is>
        <t>Субвенции бюджетам городских округов на осуществление первичного воинскогоучета на территориях, где отсутствуют военные комиссариаты</t>
      </is>
    </nc>
  </rcc>
  <rcc rId="490" sId="1" numFmtId="4">
    <oc r="U97">
      <v>3948.2</v>
    </oc>
    <nc r="U97">
      <v>1039</v>
    </nc>
  </rcc>
  <rcc rId="491" sId="1" numFmtId="4">
    <oc r="V97">
      <v>2905.4</v>
    </oc>
    <nc r="V97">
      <v>1039</v>
    </nc>
  </rcc>
  <rcc rId="492" sId="1">
    <oc r="F98" t="inlineStr">
      <is>
        <t>03</t>
      </is>
    </oc>
    <nc r="F98" t="inlineStr">
      <is>
        <t>35</t>
      </is>
    </nc>
  </rcc>
  <rcc rId="493" sId="1">
    <oc r="G98" t="inlineStr">
      <is>
        <t>024</t>
      </is>
    </oc>
    <nc r="G98" t="inlineStr">
      <is>
        <t>082</t>
      </is>
    </nc>
  </rcc>
  <rcc rId="494" sId="1">
    <oc r="K98" t="inlineStr">
      <is>
        <t>Субвенции бюджетам городских округов на выполнение передаваемых полномочий субъектов Российской Федерации</t>
      </is>
    </oc>
    <nc r="K98" t="inlineStr">
      <is>
        <t>Субвенции бюджетам городских округов на предоставление жилых помещений детям-сиротам и детям, оставшимся без попечения родителей, лиам из их числа по договорам найма специализированных жилых помещений</t>
      </is>
    </nc>
  </rcc>
  <rcc rId="495" sId="1" numFmtId="4">
    <oc r="V98">
      <v>983</v>
    </oc>
    <nc r="V98">
      <v>3390.3</v>
    </nc>
  </rcc>
  <rcc rId="496" sId="1">
    <oc r="F99" t="inlineStr">
      <is>
        <t>03</t>
      </is>
    </oc>
    <nc r="F99" t="inlineStr">
      <is>
        <t>30</t>
      </is>
    </nc>
  </rcc>
  <rcc rId="497" sId="1" numFmtId="4">
    <oc r="U99">
      <v>3074</v>
    </oc>
    <nc r="U99">
      <v>3058</v>
    </nc>
  </rcc>
  <rcc rId="498" sId="1">
    <oc r="F102" t="inlineStr">
      <is>
        <t>03</t>
      </is>
    </oc>
    <nc r="F102" t="inlineStr">
      <is>
        <t>35</t>
      </is>
    </nc>
  </rcc>
  <rcc rId="499" sId="1">
    <oc r="G102" t="inlineStr">
      <is>
        <t>070</t>
      </is>
    </oc>
    <nc r="G102" t="inlineStr">
      <is>
        <t>135</t>
      </is>
    </nc>
  </rcc>
  <rcc rId="500" sId="1" numFmtId="4">
    <oc r="U102">
      <v>617.1</v>
    </oc>
    <nc r="U102">
      <v>660.1</v>
    </nc>
  </rcc>
  <rcc rId="501" sId="1" numFmtId="4">
    <oc r="V102">
      <v>617.1</v>
    </oc>
    <nc r="V102">
      <v>660.1</v>
    </nc>
  </rcc>
  <rcc rId="502" sId="1">
    <oc r="C105" t="inlineStr">
      <is>
        <t>977</t>
      </is>
    </oc>
    <nc r="C105" t="inlineStr">
      <is>
        <t>938</t>
      </is>
    </nc>
  </rcc>
  <rcc rId="503" sId="1">
    <oc r="F105" t="inlineStr">
      <is>
        <t>04</t>
      </is>
    </oc>
    <nc r="F105" t="inlineStr">
      <is>
        <t>35</t>
      </is>
    </nc>
  </rcc>
  <rcc rId="504" sId="1">
    <oc r="G105" t="inlineStr">
      <is>
        <t>041</t>
      </is>
    </oc>
    <nc r="G105" t="inlineStr">
      <is>
        <t>120</t>
      </is>
    </nc>
  </rcc>
  <rcc rId="505" sId="1">
    <oc r="K105" t="inlineStr">
      <is>
        <t>Межбюджетные трансферты , передаваемыебюджетам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    </is>
    </oc>
    <nc r="K105" t="inlineStr">
      <is>
    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  </is>
    </nc>
  </rcc>
  <rcc rId="506" sId="1" numFmtId="4">
    <oc r="U105">
      <v>264.5</v>
    </oc>
    <nc r="U105">
      <v>234.4</v>
    </nc>
  </rcc>
  <rcc rId="507" sId="1" numFmtId="4">
    <oc r="V105">
      <v>264.5</v>
    </oc>
    <nc r="V105">
      <v>176.3</v>
    </nc>
  </rcc>
  <rfmt sheetId="1" sqref="A105:V105" start="0" length="2147483647">
    <dxf>
      <font>
        <color rgb="FF92D050"/>
      </font>
    </dxf>
  </rfmt>
  <rrc rId="508" sId="1" ref="A106:XFD106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509" sId="1">
    <nc r="B106" t="inlineStr">
      <is>
        <t>Безвозмездные поступления</t>
      </is>
    </nc>
  </rcc>
  <rcc rId="510" sId="1">
    <nc r="C106" t="inlineStr">
      <is>
        <t>938</t>
      </is>
    </nc>
  </rcc>
  <rcc rId="511" sId="1">
    <nc r="D106" t="inlineStr">
      <is>
        <t>2</t>
      </is>
    </nc>
  </rcc>
  <rcc rId="512" sId="1">
    <nc r="E106" t="inlineStr">
      <is>
        <t>02</t>
      </is>
    </nc>
  </rcc>
  <rcc rId="513" sId="1">
    <nc r="F106" t="inlineStr">
      <is>
        <t>30</t>
      </is>
    </nc>
  </rcc>
  <rcc rId="514" sId="1">
    <nc r="G106" t="inlineStr">
      <is>
        <t>024</t>
      </is>
    </nc>
  </rcc>
  <rcc rId="515" sId="1">
    <nc r="H106" t="inlineStr">
      <is>
        <t>04</t>
      </is>
    </nc>
  </rcc>
  <rcc rId="516" sId="1">
    <nc r="I106" t="inlineStr">
      <is>
        <t>0000</t>
      </is>
    </nc>
  </rcc>
  <rcc rId="517" sId="1">
    <nc r="J106" t="inlineStr">
      <is>
        <t>151</t>
      </is>
    </nc>
  </rcc>
  <rcc rId="518" sId="1">
    <nc r="K106" t="inlineStr">
      <is>
        <t>Субвенции бюджетам городских округов на выполнение передаваемых полномочий субъектов Российской Федерации</t>
      </is>
    </nc>
  </rcc>
  <rcc rId="519" sId="1">
    <nc r="L106" t="inlineStr">
      <is>
        <t>Администрация городского округа Октябрьск Самарской области</t>
      </is>
    </nc>
  </rcc>
  <rrc rId="520" sId="1" ref="A107:XFD107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521" sId="1" ref="A107:XFD107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522" sId="1" ref="A107:XFD10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523" sId="1" numFmtId="4">
    <oc r="U96">
      <v>962.3</v>
    </oc>
    <nc r="U96">
      <v>1039</v>
    </nc>
  </rcc>
  <rcc rId="524" sId="1" numFmtId="4">
    <oc r="V96">
      <v>962.3</v>
    </oc>
    <nc r="V96">
      <v>1039</v>
    </nc>
  </rcc>
  <rrc rId="525" sId="1" ref="A97:XFD97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7:XFD97" start="0" length="0">
      <dxf>
        <font>
          <name val="Times New Roman"/>
          <scheme val="none"/>
        </font>
      </dxf>
    </rfmt>
    <rfmt sheetId="1" sqref="A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7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 t="inlineStr">
        <is>
          <t>938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7" t="inlineStr">
        <is>
          <t>03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7" t="inlineStr">
        <is>
          <t>024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7" t="inlineStr">
        <is>
          <t>Субвенции бюджетам городских округов на выполнение передаваемых полномочий субъектов Российской Федерации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7" t="inlineStr">
        <is>
          <t>Администрация городского округа Октябрьск Самарской области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97">
        <v>1039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97">
        <v>1039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9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26" sId="1">
    <oc r="K101" t="inlineStr">
      <is>
    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    </is>
    </oc>
    <nc r="K101" t="inlineStr">
      <is>
    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</t>
      </is>
    </nc>
  </rcc>
  <rrc rId="527" sId="1" ref="A104:XFD104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528" sId="1">
    <nc r="B104" t="inlineStr">
      <is>
        <t>Безвозмездные поступления</t>
      </is>
    </nc>
  </rcc>
  <rcc rId="529" sId="1">
    <nc r="C104" t="inlineStr">
      <is>
        <t>938</t>
      </is>
    </nc>
  </rcc>
  <rcc rId="530" sId="1">
    <nc r="D104" t="inlineStr">
      <is>
        <t>2</t>
      </is>
    </nc>
  </rcc>
  <rcc rId="531" sId="1">
    <nc r="E104" t="inlineStr">
      <is>
        <t>02</t>
      </is>
    </nc>
  </rcc>
  <rcc rId="532" sId="1">
    <nc r="F104" t="inlineStr">
      <is>
        <t>35</t>
      </is>
    </nc>
  </rcc>
  <rcc rId="533" sId="1">
    <nc r="G104" t="inlineStr">
      <is>
        <t>176</t>
      </is>
    </nc>
  </rcc>
  <rcc rId="534" sId="1">
    <nc r="H104" t="inlineStr">
      <is>
        <t>04</t>
      </is>
    </nc>
  </rcc>
  <rcc rId="535" sId="1">
    <nc r="I104" t="inlineStr">
      <is>
        <t>0000</t>
      </is>
    </nc>
  </rcc>
  <rcc rId="536" sId="1">
    <nc r="J104" t="inlineStr">
      <is>
        <t>151</t>
      </is>
    </nc>
  </rcc>
  <rcc rId="537" sId="1">
    <nc r="K104" t="inlineStr">
      <is>
        <t>Субвенции бюджетам городских округов пообеспечению жильем отдельных категорий граждан, установленных Федеральными законами от 24.11.1995 г. №181-ФЗ "О социальной защите инвалидов в Российской Федерации"</t>
      </is>
    </nc>
  </rcc>
  <rcc rId="538" sId="1" numFmtId="4">
    <nc r="V104">
      <v>660.1</v>
    </nc>
  </rcc>
  <rcc rId="539" sId="1" numFmtId="4">
    <oc r="U111">
      <v>70</v>
    </oc>
    <nc r="U111"/>
  </rcc>
  <rcc rId="540" sId="1" numFmtId="4">
    <oc r="V111">
      <v>70</v>
    </oc>
    <nc r="V111"/>
  </rcc>
  <rcc rId="541" sId="1">
    <oc r="F111" t="inlineStr">
      <is>
        <t>04</t>
      </is>
    </oc>
    <nc r="F111" t="inlineStr">
      <is>
        <t>49</t>
      </is>
    </nc>
  </rcc>
  <rcc rId="542" sId="1">
    <oc r="K111" t="inlineStr">
      <is>
        <t>Прочие межбюджетные трансферты передаваемые бюджетам городских округов</t>
      </is>
    </oc>
    <nc r="K111" t="inlineStr">
      <is>
        <t>Прочие межбюджетные трансферты, передаваемые бюджетам городских округов</t>
      </is>
    </nc>
  </rcc>
  <rcc rId="543" sId="1">
    <nc r="B110" t="inlineStr">
      <is>
        <t>Безвозмездные поступления</t>
      </is>
    </nc>
  </rcc>
  <rfmt sheetId="1" sqref="C110" start="0" length="0">
    <dxf>
      <font>
        <color rgb="FF92D050"/>
        <name val="Times New Roman"/>
        <scheme val="none"/>
      </font>
    </dxf>
  </rfmt>
  <rcc rId="544" sId="1" odxf="1" dxf="1">
    <nc r="D110" t="inlineStr">
      <is>
        <t>2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45" sId="1" odxf="1" dxf="1">
    <nc r="E110" t="inlineStr">
      <is>
        <t>02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46" sId="1" odxf="1" dxf="1">
    <nc r="F110" t="inlineStr">
      <is>
        <t>49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47" sId="1" odxf="1" dxf="1">
    <nc r="G110" t="inlineStr">
      <is>
        <t>999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48" sId="1" odxf="1" dxf="1">
    <nc r="H110" t="inlineStr">
      <is>
        <t>04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49" sId="1" odxf="1" dxf="1">
    <nc r="I110" t="inlineStr">
      <is>
        <t>0000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50" sId="1" odxf="1" dxf="1">
    <nc r="J110" t="inlineStr">
      <is>
        <t>151</t>
      </is>
    </nc>
    <odxf>
      <font>
        <color rgb="FF92D050"/>
        <name val="Times New Roman"/>
        <scheme val="none"/>
      </font>
    </odxf>
    <ndxf>
      <font>
        <color rgb="FF92D050"/>
        <name val="Times New Roman"/>
        <scheme val="none"/>
      </font>
    </ndxf>
  </rcc>
  <rcc rId="551" sId="1">
    <nc r="C110" t="inlineStr">
      <is>
        <t>940</t>
      </is>
    </nc>
  </rcc>
  <rfmt sheetId="1" sqref="B110" start="0" length="2147483647">
    <dxf>
      <font>
        <color auto="1"/>
      </font>
    </dxf>
  </rfmt>
  <rcc rId="552" sId="1">
    <nc r="K110" t="inlineStr">
      <is>
        <t>Прочие межбюджетные трансферты, передаваемые бюджетам городских округов</t>
      </is>
    </nc>
  </rcc>
  <rcc rId="553" sId="1">
    <nc r="L110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fmt sheetId="1" sqref="K110:L110" start="0" length="2147483647">
    <dxf>
      <font>
        <color auto="1"/>
      </font>
    </dxf>
  </rfmt>
  <rcc rId="554" sId="1" numFmtId="4">
    <nc r="U110">
      <v>5232</v>
    </nc>
  </rcc>
  <rcc rId="555" sId="1" numFmtId="4">
    <nc r="V110">
      <v>5232</v>
    </nc>
  </rcc>
  <rfmt sheetId="1" sqref="U110:V110" start="0" length="2147483647">
    <dxf>
      <font>
        <color auto="1"/>
      </font>
    </dxf>
  </rfmt>
  <rrc rId="556" sId="1" ref="A112:XFD112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557" sId="1">
    <nc r="B112" t="inlineStr">
      <is>
        <t>Безвозмездные поступления</t>
      </is>
    </nc>
  </rcc>
  <rrc rId="558" sId="1" ref="A112:XFD112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559" sId="1">
    <nc r="B112" t="inlineStr">
      <is>
        <t>Безвозмездные поступления</t>
      </is>
    </nc>
  </rcc>
  <rcc rId="560" sId="1">
    <nc r="C112" t="inlineStr">
      <is>
        <t>940</t>
      </is>
    </nc>
  </rcc>
  <rcc rId="561" sId="1">
    <nc r="D112" t="inlineStr">
      <is>
        <t>2</t>
      </is>
    </nc>
  </rcc>
  <rcc rId="562" sId="1">
    <nc r="E112" t="inlineStr">
      <is>
        <t>07</t>
      </is>
    </nc>
  </rcc>
  <rcc rId="563" sId="1">
    <nc r="F112" t="inlineStr">
      <is>
        <t>04</t>
      </is>
    </nc>
  </rcc>
  <rcc rId="564" sId="1">
    <nc r="G112" t="inlineStr">
      <is>
        <t>050</t>
      </is>
    </nc>
  </rcc>
  <rcc rId="565" sId="1">
    <nc r="H112" t="inlineStr">
      <is>
        <t>04</t>
      </is>
    </nc>
  </rcc>
  <rcc rId="566" sId="1">
    <nc r="I112" t="inlineStr">
      <is>
        <t>0000</t>
      </is>
    </nc>
  </rcc>
  <rcc rId="567" sId="1">
    <nc r="J112" t="inlineStr">
      <is>
        <t>180</t>
      </is>
    </nc>
  </rcc>
  <rcc rId="568" sId="1">
    <nc r="K112" t="inlineStr">
      <is>
        <t>Прочие безвозмездные поступления в бюджеты городских округов</t>
      </is>
    </nc>
  </rcc>
  <rcc rId="569" sId="1">
    <nc r="L112" t="inlineStr">
      <is>
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</is>
    </nc>
  </rcc>
  <rcc rId="570" sId="1" odxf="1" dxf="1" numFmtId="13">
    <nc r="Q112">
      <v>1</v>
    </nc>
    <odxf>
      <numFmt numFmtId="0" formatCode="General"/>
    </odxf>
    <ndxf>
      <numFmt numFmtId="13" formatCode="0%"/>
    </ndxf>
  </rcc>
  <rcc rId="571" sId="1" odxf="1" dxf="1" numFmtId="13">
    <nc r="R112">
      <v>1</v>
    </nc>
    <odxf>
      <numFmt numFmtId="0" formatCode="General"/>
    </odxf>
    <ndxf>
      <numFmt numFmtId="13" formatCode="0%"/>
    </ndxf>
  </rcc>
  <rcc rId="572" sId="1" odxf="1" dxf="1" numFmtId="13">
    <nc r="S112">
      <v>1</v>
    </nc>
    <odxf>
      <numFmt numFmtId="0" formatCode="General"/>
    </odxf>
    <ndxf>
      <numFmt numFmtId="13" formatCode="0%"/>
    </ndxf>
  </rcc>
  <rcc rId="573" sId="1" odxf="1" dxf="1" numFmtId="13">
    <nc r="T112">
      <v>1</v>
    </nc>
    <odxf>
      <numFmt numFmtId="0" formatCode="General"/>
    </odxf>
    <ndxf>
      <numFmt numFmtId="13" formatCode="0%"/>
    </ndxf>
  </rcc>
  <rcc rId="574" sId="1" numFmtId="4">
    <nc r="U112">
      <v>915.3</v>
    </nc>
  </rcc>
  <rcc rId="575" sId="1">
    <nc r="D113" t="inlineStr">
      <is>
        <t>2</t>
      </is>
    </nc>
  </rcc>
  <rcc rId="576" sId="1">
    <nc r="E113" t="inlineStr">
      <is>
        <t>07</t>
      </is>
    </nc>
  </rcc>
  <rcc rId="577" sId="1">
    <nc r="F113" t="inlineStr">
      <is>
        <t>04</t>
      </is>
    </nc>
  </rcc>
  <rcc rId="578" sId="1">
    <nc r="G113" t="inlineStr">
      <is>
        <t>050</t>
      </is>
    </nc>
  </rcc>
  <rcc rId="579" sId="1">
    <nc r="H113" t="inlineStr">
      <is>
        <t>04</t>
      </is>
    </nc>
  </rcc>
  <rcc rId="580" sId="1">
    <nc r="I113" t="inlineStr">
      <is>
        <t>0000</t>
      </is>
    </nc>
  </rcc>
  <rcc rId="581" sId="1">
    <nc r="J113" t="inlineStr">
      <is>
        <t>180</t>
      </is>
    </nc>
  </rcc>
  <rcc rId="582" sId="1">
    <nc r="K113" t="inlineStr">
      <is>
        <t>Прочие безвозмездные поступления в бюджеты городских округов</t>
      </is>
    </nc>
  </rcc>
  <rcc rId="583" sId="1">
    <nc r="C113" t="inlineStr">
      <is>
        <t>977</t>
      </is>
    </nc>
  </rcc>
  <rcc rId="584" sId="1">
    <nc r="L113" t="inlineStr">
      <is>
        <t>Муниципальное казенное учреждение"Управление социального развития Администрации городского округа Октябрьск Самарской области"</t>
      </is>
    </nc>
  </rcc>
  <rcc rId="585" sId="1" odxf="1" dxf="1" numFmtId="13">
    <nc r="Q113">
      <v>1</v>
    </nc>
    <odxf>
      <numFmt numFmtId="0" formatCode="General"/>
    </odxf>
    <ndxf>
      <numFmt numFmtId="13" formatCode="0%"/>
    </ndxf>
  </rcc>
  <rcc rId="586" sId="1" odxf="1" dxf="1" numFmtId="13">
    <nc r="R113">
      <v>1</v>
    </nc>
    <odxf>
      <numFmt numFmtId="0" formatCode="General"/>
    </odxf>
    <ndxf>
      <numFmt numFmtId="13" formatCode="0%"/>
    </ndxf>
  </rcc>
  <rcc rId="587" sId="1" odxf="1" dxf="1" numFmtId="13">
    <nc r="S113">
      <v>1</v>
    </nc>
    <odxf>
      <numFmt numFmtId="0" formatCode="General"/>
    </odxf>
    <ndxf>
      <numFmt numFmtId="13" formatCode="0%"/>
    </ndxf>
  </rcc>
  <rcc rId="588" sId="1" odxf="1" dxf="1" numFmtId="13">
    <nc r="T113">
      <v>1</v>
    </nc>
    <odxf>
      <numFmt numFmtId="0" formatCode="General"/>
    </odxf>
    <ndxf>
      <numFmt numFmtId="13" formatCode="0%"/>
    </ndxf>
  </rcc>
  <rcc rId="589" sId="1" numFmtId="4">
    <nc r="U113">
      <v>236.7</v>
    </nc>
  </rcc>
  <rcc rId="590" sId="1" numFmtId="4">
    <nc r="V113">
      <v>202.8</v>
    </nc>
  </rcc>
  <rcc rId="591" sId="1" numFmtId="4">
    <oc r="V114">
      <v>2449.1</v>
    </oc>
    <nc r="V114"/>
  </rcc>
  <rrc rId="592" sId="1" ref="A114:XFD114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114:XFD114" start="0" length="0">
      <dxf>
        <font>
          <name val="Times New Roman"/>
          <scheme val="none"/>
        </font>
      </dxf>
    </rfmt>
    <rfmt sheetId="1" sqref="A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4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" t="inlineStr">
        <is>
          <t>940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4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4" t="inlineStr">
        <is>
          <t>18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4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4" t="inlineStr">
        <is>
          <t>030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4" t="inlineStr">
        <is>
          <t>Доходы бюджетов городских округов от возврата иныим организациями остатков субсидий прошлых лет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4" t="inlineStr">
        <is>
  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4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4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93" sId="1">
    <oc r="U117">
      <f>SUM(U12:U116)</f>
    </oc>
    <nc r="U117">
      <f>SUM(U12:U113)</f>
    </nc>
  </rcc>
  <rcc rId="594" sId="1">
    <oc r="V117">
      <f>SUM(V12:V116)</f>
    </oc>
    <nc r="V117">
      <f>SUM(V12:V113)</f>
    </nc>
  </rcc>
  <rcc rId="595" sId="1">
    <oc r="W117">
      <f>SUM(W12:W116)</f>
    </oc>
    <nc r="W117">
      <f>SUM(W12:W113)</f>
    </nc>
  </rcc>
  <rcc rId="596" sId="1">
    <oc r="X117">
      <f>SUM(X12:X116)</f>
    </oc>
    <nc r="X117">
      <f>SUM(X12:X113)</f>
    </nc>
  </rcc>
  <rcc rId="597" sId="1">
    <oc r="Y117">
      <f>SUM(Y12:Y116)</f>
    </oc>
    <nc r="Y117">
      <f>SUM(Y12:Y113)</f>
    </nc>
  </rcc>
  <rrc rId="598" sId="1" ref="A11:XFD11" action="deleteRow">
    <undo index="0" exp="area" ref3D="1" dr="$M$1:$P$1048576" dn="Z_F608A1A0_879E_4F4C_91E1_DF268B259050_.wvu.Cols" sId="1"/>
    <undo index="0" exp="area" ref3D="1" dr="$A$10:$XFD$11" dn="Z_F608A1A0_879E_4F4C_91E1_DF268B259050_.wvu.Rows" sId="1"/>
    <undo index="0" exp="area" ref3D="1" dr="$A$10:$XFD$11" dn="Z_7DCA269D_62DE_43EE_B713_903698AF3445_.wvu.Rows" sId="1"/>
    <undo index="0" exp="area" ref3D="1" dr="$M$1:$P$1048576" dn="Z_7DCA269D_62DE_43EE_B713_903698AF3445_.wvu.Cols" sId="1"/>
    <rfmt sheetId="1" xfDxf="1" sqref="A11:XFD11" start="0" length="0">
      <dxf>
        <font>
          <sz val="7"/>
          <name val="Times New Roman"/>
          <scheme val="none"/>
        </font>
        <alignment horizontal="center" readingOrder="0"/>
      </dxf>
    </rfmt>
    <rfmt sheetId="1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7"/>
          <name val="Calibri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U11">
        <f>SUM(U12:U33)</f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1">
        <f>SUM(V12:V33)</f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1">
        <f>SUM(W12:W33)</f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1">
        <f>SUM(X12:X33)</f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1">
        <f>SUM(Y12:Y33)</f>
      </nc>
      <ndxf>
        <numFmt numFmtId="164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99" sId="1" ref="A31:XFD31" action="deleteRow">
    <undo index="13" exp="ref" v="1" dr="Y31" r="AC26" sId="1"/>
    <undo index="13" exp="ref" v="1" dr="X31" r="AB26" sId="1"/>
    <undo index="13" exp="ref" v="1" dr="W31" r="AA26" sId="1"/>
    <undo index="13" exp="ref" v="1" dr="V31" r="Z26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31:XFD31" start="0" length="0">
      <dxf>
        <font>
          <name val="Times New Roman"/>
          <scheme val="none"/>
        </font>
      </dxf>
    </rfmt>
    <rfmt sheetId="1" sqref="A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1" t="inlineStr">
        <is>
          <t>Налоговые доходы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188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08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06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100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8034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110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1" t="inlineStr">
        <is>
          <t>Государственная пошлина за выдачу паспорта  гражданина Российской Федерации ( при обращении через многофункциональные центры)</t>
        </is>
      </nc>
      <ndxf>
        <fill>
          <patternFill patternType="solid">
            <bgColor theme="0"/>
          </patternFill>
        </fill>
        <alignment horizontal="justify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 xml:space="preserve">Главное управление министерства внутренних дел по Самарской области 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ст.61.2 , 61.1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U31">
        <v>120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31">
        <v>77.2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W31">
        <v>130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X31">
        <v>140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31">
        <v>150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00" sId="1" ref="A31:XFD31" action="deleteRow">
    <undo index="15" exp="ref" v="1" dr="Y31" r="AC26" sId="1"/>
    <undo index="15" exp="ref" v="1" dr="X31" r="AB26" sId="1"/>
    <undo index="15" exp="ref" v="1" dr="W31" r="AA26" sId="1"/>
    <undo index="15" exp="ref" v="1" dr="V31" r="Z26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31:XFD31" start="0" length="0">
      <dxf>
        <font>
          <name val="Times New Roman"/>
          <scheme val="none"/>
        </font>
      </dxf>
    </rfmt>
    <rfmt sheetId="1" sqref="A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1" t="inlineStr">
        <is>
          <t>Налоговые доходы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188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08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06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100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8035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110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1" t="inlineStr">
        <is>
          <t>Государственная пошлина за выдачу паспорта  гражданина Российской Федерации взамен утраченного или пришедшего  в негодность ( при обращении через многофункциональные центры)</t>
        </is>
      </nc>
      <ndxf>
        <fill>
          <patternFill patternType="solid">
            <bgColor theme="0"/>
          </patternFill>
        </fill>
        <alignment horizontal="justify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 xml:space="preserve">Главное управление министерства внутренних дел по Самарской области 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ст.61.2 , 61.1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31">
        <v>0.5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U31">
        <v>65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31">
        <v>36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W31">
        <v>70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X31">
        <v>80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31">
        <v>90</v>
      </nc>
      <n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01" sId="1" ref="A39:XFD39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39:XFD39" start="0" length="0">
      <dxf>
        <font>
          <name val="Times New Roman"/>
          <scheme val="none"/>
        </font>
      </dxf>
    </rfmt>
    <rfmt sheetId="1" sqref="A3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9" t="inlineStr">
        <is>
          <t>Неналоговые доходы</t>
        </is>
      </nc>
      <ndxf>
        <font>
          <color rgb="FF00B050"/>
          <name val="Times New Roman"/>
          <scheme val="none"/>
        </font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940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1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9" t="inlineStr">
        <is>
          <t>17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 t="inlineStr">
        <is>
          <t>01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9" t="inlineStr">
        <is>
          <t>040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 t="inlineStr">
        <is>
          <t>04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 t="inlineStr">
        <is>
          <t>0000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180</t>
        </is>
      </nc>
      <ndxf>
        <font>
          <color rgb="FF00B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" t="inlineStr">
        <is>
          <t>Невыясненные поступления, зачисляемые в бюджеты городских округов</t>
        </is>
      </nc>
      <ndxf>
        <font>
          <color rgb="FF00B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9" t="inlineStr">
        <is>
  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9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3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3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3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39">
        <v>1</v>
      </nc>
      <ndxf>
        <numFmt numFmtId="13" formatCode="0%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39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9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9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9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9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" sId="1" ref="A87:XFD87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87:XFD87" start="0" length="0">
      <dxf>
        <font>
          <name val="Times New Roman"/>
          <scheme val="none"/>
        </font>
      </dxf>
    </rfmt>
    <rfmt sheetId="1" sqref="A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7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 t="inlineStr">
        <is>
          <t>940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7" t="inlineStr">
        <is>
          <t>089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" t="inlineStr">
        <is>
      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" t="inlineStr">
        <is>
  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7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87">
        <v>108234.3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87">
        <v>38403.199999999997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8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8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87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" sId="1" ref="A94:XFD94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4:XFD94" start="0" length="0">
      <dxf>
        <font>
          <name val="Times New Roman"/>
          <scheme val="none"/>
        </font>
      </dxf>
    </rfmt>
    <rfmt sheetId="1" sqref="A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4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 t="inlineStr">
        <is>
          <t>940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 t="inlineStr">
        <is>
          <t>03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4" t="inlineStr">
        <is>
          <t>119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" t="inlineStr">
        <is>
      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" t="inlineStr">
        <is>
  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94">
        <v>5634.1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94">
        <v>1126.8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" sId="1" ref="A94:XFD94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4:XFD94" start="0" length="0">
      <dxf>
        <font>
          <name val="Times New Roman"/>
          <scheme val="none"/>
        </font>
      </dxf>
    </rfmt>
    <rfmt sheetId="1" sqref="A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4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 t="inlineStr">
        <is>
          <t>938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 t="inlineStr">
        <is>
          <t>03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4" t="inlineStr">
        <is>
          <t>069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" t="inlineStr">
        <is>
          <t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4" t="inlineStr">
        <is>
          <t>Администрация городского округа Октябрьск Самарской области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4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94">
        <v>4917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94">
        <v>4917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4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" sId="1" ref="A95:XFD95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5:XFD95" start="0" length="0">
      <dxf>
        <font>
          <name val="Times New Roman"/>
          <scheme val="none"/>
        </font>
      </dxf>
    </rfmt>
    <rfmt sheetId="1" sqref="A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5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938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5" t="inlineStr">
        <is>
          <t>03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5" t="inlineStr">
        <is>
          <t>121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" t="inlineStr">
        <is>
          <t>Субвенции бюджетам городских округов на проведение Всероссийской сельскохозяйственной переписи в 2016 году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" t="inlineStr">
        <is>
          <t>Администрация городского округа Октябрьск Самарской области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95">
        <v>103.7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95">
        <v>77.3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" sId="1" ref="A95:XFD95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5:XFD95" start="0" length="0">
      <dxf>
        <font>
          <name val="Times New Roman"/>
          <scheme val="none"/>
        </font>
      </dxf>
    </rfmt>
    <rfmt sheetId="1" sqref="A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5" t="inlineStr">
        <is>
          <t>Безвозмездные поступления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940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" t="inlineStr">
        <is>
          <t>02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5" t="inlineStr">
        <is>
          <t>03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5" t="inlineStr">
        <is>
          <t>999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 t="inlineStr">
        <is>
          <t>04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" t="inlineStr">
        <is>
          <t>0000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 t="inlineStr">
        <is>
          <t>151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" t="inlineStr">
        <is>
          <t>Прочие субвенции бюджетам городских округов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5" t="inlineStr">
        <is>
      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      </is>
      </nc>
      <ndxf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5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U95">
        <v>4507.3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95">
        <v>4507.3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5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B96:V97" start="0" length="2147483647">
    <dxf>
      <font>
        <color auto="1"/>
      </font>
    </dxf>
  </rfmt>
  <rrc rId="607" sId="1" ref="A98:XFD98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8:XFD98" start="0" length="0">
      <dxf>
        <font>
          <name val="Times New Roman"/>
          <scheme val="none"/>
        </font>
      </dxf>
    </rfmt>
    <rfmt sheetId="1" sqref="A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8" start="0" length="0">
      <dxf>
        <font>
          <color rgb="FF92D050"/>
          <name val="Times New Roman"/>
          <scheme val="none"/>
        </font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8" start="0" length="0">
      <dxf>
        <font>
          <color rgb="FF92D05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" sId="1" ref="A98:XFD98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8:XFD98" start="0" length="0">
      <dxf>
        <font>
          <name val="Times New Roman"/>
          <scheme val="none"/>
        </font>
      </dxf>
    </rfmt>
    <rfmt sheetId="1" sqref="A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8" start="0" length="0">
      <dxf>
        <font>
          <color rgb="FF92D050"/>
          <name val="Times New Roman"/>
          <scheme val="none"/>
        </font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8" start="0" length="0">
      <dxf>
        <font>
          <color rgb="FF92D05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" sId="1" ref="A98:XFD98" action="deleteRow"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98:XFD98" start="0" length="0">
      <dxf>
        <font>
          <name val="Times New Roman"/>
          <scheme val="none"/>
        </font>
      </dxf>
    </rfmt>
    <rfmt sheetId="1" sqref="A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8" start="0" length="0">
      <dxf>
        <font>
          <color rgb="FF92D050"/>
          <name val="Times New Roman"/>
          <scheme val="none"/>
        </font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font>
          <color rgb="FF92D050"/>
          <name val="Times New Roman"/>
          <scheme val="none"/>
        </font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8" start="0" length="0">
      <dxf>
        <font>
          <color rgb="FF92D050"/>
          <name val="Times New Roman"/>
          <scheme val="none"/>
        </font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8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8" start="0" length="0">
      <dxf>
        <font>
          <color rgb="FF92D05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8" start="0" length="0">
      <dxf>
        <font>
          <color rgb="FFFF0000"/>
          <name val="Times New Roman"/>
          <scheme val="none"/>
        </font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B45:V45" start="0" length="2147483647">
    <dxf>
      <font>
        <color rgb="FF92D050"/>
      </font>
    </dxf>
  </rfmt>
  <rcc rId="610" sId="1" numFmtId="4">
    <oc r="V48">
      <v>161</v>
    </oc>
    <nc r="V48">
      <v>148.1</v>
    </nc>
  </rcc>
  <rfmt sheetId="1" sqref="B48:V48" start="0" length="2147483647">
    <dxf>
      <font>
        <color rgb="FF92D050"/>
      </font>
    </dxf>
  </rfmt>
  <rcc rId="611" sId="1" numFmtId="4">
    <oc r="U49">
      <v>80</v>
    </oc>
    <nc r="U49"/>
  </rcc>
  <rcc rId="612" sId="1" numFmtId="4">
    <oc r="V49">
      <v>80</v>
    </oc>
    <nc r="V49"/>
  </rcc>
  <rfmt sheetId="1" sqref="B49:T49" start="0" length="2147483647">
    <dxf>
      <font>
        <color rgb="FF92D050"/>
      </font>
    </dxf>
  </rfmt>
  <rfmt sheetId="1" sqref="A50:T52" start="0" length="2147483647">
    <dxf>
      <font>
        <color rgb="FF92D050"/>
      </font>
    </dxf>
  </rfmt>
  <rcc rId="613" sId="1" numFmtId="4">
    <oc r="U53">
      <v>180</v>
    </oc>
    <nc r="U53">
      <v>140</v>
    </nc>
  </rcc>
  <rcc rId="614" sId="1" numFmtId="4">
    <oc r="V53">
      <v>167</v>
    </oc>
    <nc r="V53">
      <v>162.19999999999999</v>
    </nc>
  </rcc>
  <rfmt sheetId="1" sqref="A53:V53" start="0" length="2147483647">
    <dxf>
      <font>
        <color rgb="FF92D050"/>
      </font>
    </dxf>
  </rfmt>
  <rcc rId="615" sId="1" numFmtId="4">
    <oc r="V54">
      <v>25.8</v>
    </oc>
    <nc r="V54">
      <v>23.3</v>
    </nc>
  </rcc>
  <rfmt sheetId="1" sqref="W54:Y54" start="0" length="2147483647">
    <dxf>
      <font>
        <color rgb="FF92D050"/>
      </font>
    </dxf>
  </rfmt>
  <rfmt sheetId="1" sqref="B54:V54" start="0" length="2147483647">
    <dxf>
      <font>
        <color rgb="FF92D050"/>
      </font>
    </dxf>
  </rfmt>
  <rfmt sheetId="1" sqref="W53:Y53" start="0" length="2147483647">
    <dxf>
      <font>
        <color rgb="FF92D050"/>
      </font>
    </dxf>
  </rfmt>
  <rfmt sheetId="1" sqref="B55:T57" start="0" length="2147483647">
    <dxf>
      <font>
        <color rgb="FF92D050"/>
      </font>
    </dxf>
  </rfmt>
  <rcc rId="616" sId="1" numFmtId="4">
    <oc r="U58">
      <v>11</v>
    </oc>
    <nc r="U58">
      <v>6</v>
    </nc>
  </rcc>
  <rcc rId="617" sId="1" numFmtId="4">
    <oc r="V58">
      <v>11</v>
    </oc>
    <nc r="V58">
      <v>6</v>
    </nc>
  </rcc>
  <rfmt sheetId="1" sqref="W58:Y58" start="0" length="2147483647">
    <dxf>
      <font>
        <color rgb="FF92D050"/>
      </font>
    </dxf>
  </rfmt>
  <rfmt sheetId="1" sqref="B58:V58" start="0" length="2147483647">
    <dxf>
      <font>
        <color rgb="FF92D050"/>
      </font>
    </dxf>
  </rfmt>
  <rcc rId="618" sId="1" numFmtId="4">
    <oc r="U60">
      <v>4</v>
    </oc>
    <nc r="U60">
      <v>3</v>
    </nc>
  </rcc>
  <rfmt sheetId="1" sqref="A59:Y60" start="0" length="2147483647">
    <dxf>
      <font>
        <color rgb="FF92D050"/>
      </font>
    </dxf>
  </rfmt>
  <rcc rId="619" sId="1" numFmtId="4">
    <oc r="U61">
      <v>54</v>
    </oc>
    <nc r="U61">
      <v>14</v>
    </nc>
  </rcc>
  <rcc rId="620" sId="1" numFmtId="4">
    <oc r="V61">
      <v>52.4</v>
    </oc>
    <nc r="V61">
      <v>50.8</v>
    </nc>
  </rcc>
  <rfmt sheetId="1" sqref="B61:Y61" start="0" length="2147483647">
    <dxf>
      <font>
        <color rgb="FF92D050"/>
      </font>
    </dxf>
  </rfmt>
  <rfmt sheetId="1" sqref="B61:Y65" start="0" length="2147483647">
    <dxf>
      <font>
        <color rgb="FF92D050"/>
      </font>
    </dxf>
  </rfmt>
  <rcc rId="621" sId="1" numFmtId="4">
    <oc r="U66">
      <v>300</v>
    </oc>
    <nc r="U66">
      <v>387</v>
    </nc>
  </rcc>
  <rcc rId="622" sId="1" numFmtId="4">
    <oc r="V66">
      <v>181.4</v>
    </oc>
    <nc r="V66">
      <v>163.1</v>
    </nc>
  </rcc>
  <rfmt sheetId="1" sqref="B66:Y66" start="0" length="2147483647">
    <dxf>
      <font>
        <color rgb="FF92D050"/>
      </font>
    </dxf>
  </rfmt>
  <rcc rId="623" sId="1" numFmtId="4">
    <oc r="V70">
      <v>149.30000000000001</v>
    </oc>
    <nc r="V70">
      <v>130.80000000000001</v>
    </nc>
  </rcc>
  <rfmt sheetId="1" sqref="B67:Y70" start="0" length="2147483647">
    <dxf>
      <font>
        <color rgb="FF92D050"/>
      </font>
    </dxf>
  </rfmt>
  <rfmt sheetId="1" sqref="B71:Y71" start="0" length="2147483647">
    <dxf>
      <font>
        <color rgb="FF92D050"/>
      </font>
    </dxf>
  </rfmt>
  <rcc rId="624" sId="1" numFmtId="4">
    <nc r="U63">
      <v>8</v>
    </nc>
  </rcc>
  <rcc rId="625" sId="1" numFmtId="4">
    <nc r="U65">
      <v>5</v>
    </nc>
  </rcc>
  <rcc rId="626" sId="1" numFmtId="4">
    <nc r="U55">
      <v>5</v>
    </nc>
  </rcc>
  <rcc rId="627" sId="1">
    <oc r="C73" t="inlineStr">
      <is>
        <t>940</t>
      </is>
    </oc>
    <nc r="C73" t="inlineStr">
      <is>
        <t>938</t>
      </is>
    </nc>
  </rcc>
  <rcc rId="628" sId="1">
    <oc r="C75" t="inlineStr">
      <is>
        <t>940</t>
      </is>
    </oc>
    <nc r="C75" t="inlineStr">
      <is>
        <t>977</t>
      </is>
    </nc>
  </rcc>
  <rcc rId="629" sId="1">
    <oc r="C72" t="inlineStr">
      <is>
        <t>940</t>
      </is>
    </oc>
    <nc r="C72" t="inlineStr">
      <is>
        <t>908</t>
      </is>
    </nc>
  </rcc>
  <rcc rId="630" sId="1" numFmtId="4">
    <nc r="V72">
      <v>-3.4</v>
    </nc>
  </rcc>
  <rcc rId="631" sId="1" numFmtId="4">
    <oc r="V83">
      <v>32572</v>
    </oc>
    <nc r="V83">
      <v>27946.6</v>
    </nc>
  </rcc>
  <rcc rId="632" sId="1">
    <oc r="F85" t="inlineStr">
      <is>
        <t>02</t>
      </is>
    </oc>
    <nc r="F85" t="inlineStr">
      <is>
        <t>25</t>
      </is>
    </nc>
  </rcc>
  <rcc rId="633" sId="1">
    <oc r="G85" t="inlineStr">
      <is>
        <t>051</t>
      </is>
    </oc>
    <nc r="G85" t="inlineStr">
      <is>
        <t>497</t>
      </is>
    </nc>
  </rcc>
  <rcc rId="634" sId="1">
    <oc r="K85" t="inlineStr">
      <is>
        <t>Субсидии бюджетам городских округов на реализацию федеральных целевых программ</t>
      </is>
    </oc>
    <nc r="K85" t="inlineStr">
      <is>
        <t xml:space="preserve">Субсидии бюджетам городских округов на реализацию мероприятий по обеспечению жильем молодых семей </t>
      </is>
    </nc>
  </rcc>
  <rcc rId="635" sId="1" numFmtId="4">
    <oc r="U87">
      <v>1864.3</v>
    </oc>
    <nc r="U87"/>
  </rcc>
  <rcc rId="636" sId="1" numFmtId="4">
    <oc r="U88">
      <v>92009.9</v>
    </oc>
    <nc r="U88">
      <v>90193.1</v>
    </nc>
  </rcc>
  <rcc rId="637" sId="1" numFmtId="4">
    <oc r="V88">
      <v>54277.599999999999</v>
    </oc>
    <nc r="V88">
      <v>66401.5</v>
    </nc>
  </rcc>
  <rcc rId="638" sId="1" numFmtId="4">
    <oc r="U92">
      <v>1031.7</v>
    </oc>
    <nc r="U92">
      <v>4185.6000000000004</v>
    </nc>
  </rcc>
  <rcc rId="639" sId="1" numFmtId="4">
    <oc r="V93">
      <v>2196.9</v>
    </oc>
    <nc r="V93">
      <v>2199.3000000000002</v>
    </nc>
  </rcc>
  <rcc rId="640" sId="1" numFmtId="4">
    <nc r="U95">
      <v>660.1</v>
    </nc>
  </rcc>
  <rcc rId="641" sId="1" numFmtId="4">
    <nc r="U97">
      <v>3868</v>
    </nc>
  </rcc>
  <rcc rId="642" sId="1" numFmtId="4">
    <nc r="V97">
      <v>2891.3</v>
    </nc>
  </rcc>
  <rcc rId="643" sId="1" numFmtId="4">
    <nc r="V100">
      <v>145.19999999999999</v>
    </nc>
  </rcc>
  <rfmt sheetId="1" sqref="B45:Y101" start="0" length="2147483647">
    <dxf>
      <font>
        <color rgb="FF92D050"/>
      </font>
    </dxf>
  </rfmt>
  <rfmt sheetId="1" sqref="B45:Y101" start="0" length="2147483647">
    <dxf>
      <font>
        <color auto="1"/>
      </font>
    </dxf>
  </rfmt>
  <rcc rId="644" sId="1" numFmtId="4">
    <oc r="W12">
      <v>330</v>
    </oc>
    <nc r="W12">
      <v>320</v>
    </nc>
  </rcc>
  <rrc rId="645" sId="1" ref="A19:XFD1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rc rId="646" sId="1" ref="A19:XFD1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647" sId="1">
    <nc r="B19" t="inlineStr">
      <is>
        <t>Налоговые доходы</t>
      </is>
    </nc>
  </rcc>
  <rcc rId="648" sId="1">
    <nc r="B20" t="inlineStr">
      <is>
        <t>Налоговые доходы</t>
      </is>
    </nc>
  </rcc>
  <rcc rId="649" sId="1">
    <nc r="C19" t="inlineStr">
      <is>
        <t>182</t>
      </is>
    </nc>
  </rcc>
  <rcc rId="650" sId="1">
    <nc r="D19" t="inlineStr">
      <is>
        <t>1</t>
      </is>
    </nc>
  </rcc>
  <rcc rId="651" sId="1">
    <nc r="E19" t="inlineStr">
      <is>
        <t>05</t>
      </is>
    </nc>
  </rcc>
  <rcc rId="652" sId="1">
    <nc r="F19" t="inlineStr">
      <is>
        <t>01</t>
      </is>
    </nc>
  </rcc>
  <rcc rId="653" sId="1">
    <nc r="G19" t="inlineStr">
      <is>
        <t>011</t>
      </is>
    </nc>
  </rcc>
  <rcc rId="654" sId="1">
    <nc r="H19" t="inlineStr">
      <is>
        <t>01</t>
      </is>
    </nc>
  </rcc>
  <rcc rId="655" sId="1">
    <nc r="I19" t="inlineStr">
      <is>
        <t>0000</t>
      </is>
    </nc>
  </rcc>
  <rcc rId="656" sId="1">
    <nc r="J19" t="inlineStr">
      <is>
        <t>110</t>
      </is>
    </nc>
  </rcc>
  <rcc rId="657" sId="1">
    <nc r="C20" t="inlineStr">
      <is>
        <t>182</t>
      </is>
    </nc>
  </rcc>
  <rcc rId="658" sId="1">
    <nc r="D20" t="inlineStr">
      <is>
        <t>1</t>
      </is>
    </nc>
  </rcc>
  <rcc rId="659" sId="1">
    <nc r="E20" t="inlineStr">
      <is>
        <t>05</t>
      </is>
    </nc>
  </rcc>
  <rcc rId="660" sId="1">
    <nc r="F20" t="inlineStr">
      <is>
        <t>01</t>
      </is>
    </nc>
  </rcc>
  <rcc rId="661" sId="1">
    <nc r="G20" t="inlineStr">
      <is>
        <t>021</t>
      </is>
    </nc>
  </rcc>
  <rcc rId="662" sId="1">
    <nc r="H20" t="inlineStr">
      <is>
        <t>01</t>
      </is>
    </nc>
  </rcc>
  <rcc rId="663" sId="1">
    <nc r="I20" t="inlineStr">
      <is>
        <t>0000</t>
      </is>
    </nc>
  </rcc>
  <rcc rId="664" sId="1">
    <nc r="J20" t="inlineStr">
      <is>
        <t>110</t>
      </is>
    </nc>
  </rcc>
  <rcc rId="665" sId="1">
    <nc r="K19" t="inlineStr">
      <is>
        <t>Налог, взимаемый с налогоплательщиков, выбравших в качестве объекта налогообложения доходы</t>
      </is>
    </nc>
  </rcc>
  <rcc rId="666" sId="1">
    <nc r="L19" t="inlineStr">
      <is>
        <t>Управление Федеральной налоговой службы по Самарской области</t>
      </is>
    </nc>
  </rcc>
  <rcc rId="667" sId="1">
    <nc r="K20" t="inlineStr">
      <is>
    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    </is>
    </nc>
  </rcc>
  <rcc rId="668" sId="1">
    <nc r="L20" t="inlineStr">
      <is>
        <t>Управление Федеральной налоговой службы по Самарской области</t>
      </is>
    </nc>
  </rcc>
  <rcc rId="669" sId="1" odxf="1" dxf="1" numFmtId="13">
    <nc r="Q19">
      <v>1</v>
    </nc>
    <odxf>
      <numFmt numFmtId="165" formatCode="0.00000%"/>
    </odxf>
    <ndxf>
      <numFmt numFmtId="13" formatCode="0%"/>
    </ndxf>
  </rcc>
  <rcc rId="670" sId="1" odxf="1" dxf="1" numFmtId="13">
    <nc r="R19">
      <v>1</v>
    </nc>
    <odxf>
      <numFmt numFmtId="165" formatCode="0.00000%"/>
    </odxf>
    <ndxf>
      <numFmt numFmtId="13" formatCode="0%"/>
    </ndxf>
  </rcc>
  <rcc rId="671" sId="1" odxf="1" dxf="1" numFmtId="13">
    <nc r="S19">
      <v>1</v>
    </nc>
    <odxf>
      <numFmt numFmtId="165" formatCode="0.00000%"/>
    </odxf>
    <ndxf>
      <numFmt numFmtId="13" formatCode="0%"/>
    </ndxf>
  </rcc>
  <rcc rId="672" sId="1" odxf="1" dxf="1" numFmtId="13">
    <nc r="T19">
      <v>1</v>
    </nc>
    <odxf>
      <numFmt numFmtId="165" formatCode="0.00000%"/>
    </odxf>
    <ndxf>
      <numFmt numFmtId="13" formatCode="0%"/>
    </ndxf>
  </rcc>
  <rcc rId="673" sId="1" odxf="1" dxf="1" numFmtId="13">
    <nc r="Q20">
      <v>1</v>
    </nc>
    <odxf>
      <numFmt numFmtId="165" formatCode="0.00000%"/>
    </odxf>
    <ndxf>
      <numFmt numFmtId="13" formatCode="0%"/>
    </ndxf>
  </rcc>
  <rcc rId="674" sId="1" odxf="1" dxf="1" numFmtId="13">
    <nc r="R20">
      <v>1</v>
    </nc>
    <odxf>
      <numFmt numFmtId="165" formatCode="0.00000%"/>
    </odxf>
    <ndxf>
      <numFmt numFmtId="13" formatCode="0%"/>
    </ndxf>
  </rcc>
  <rcc rId="675" sId="1" odxf="1" dxf="1" numFmtId="13">
    <nc r="S20">
      <v>1</v>
    </nc>
    <odxf>
      <numFmt numFmtId="165" formatCode="0.00000%"/>
    </odxf>
    <ndxf>
      <numFmt numFmtId="13" formatCode="0%"/>
    </ndxf>
  </rcc>
  <rcc rId="676" sId="1" odxf="1" dxf="1" numFmtId="13">
    <nc r="T20">
      <v>1</v>
    </nc>
    <odxf>
      <numFmt numFmtId="165" formatCode="0.00000%"/>
    </odxf>
    <ndxf>
      <numFmt numFmtId="13" formatCode="0%"/>
    </ndxf>
  </rcc>
  <rcc rId="677" sId="1" numFmtId="4">
    <nc r="U19">
      <v>81</v>
    </nc>
  </rcc>
  <rcc rId="678" sId="1" numFmtId="4">
    <nc r="U20">
      <v>24.2</v>
    </nc>
  </rcc>
  <rcc rId="679" sId="1" numFmtId="4">
    <nc r="V20">
      <v>65.8</v>
    </nc>
  </rcc>
  <rcc rId="680" sId="1" numFmtId="4">
    <nc r="V19">
      <v>75.900000000000006</v>
    </nc>
  </rcc>
  <rcc rId="681" sId="1" numFmtId="4">
    <nc r="W19">
      <v>123</v>
    </nc>
  </rcc>
  <rcc rId="682" sId="1" numFmtId="4">
    <nc r="W20">
      <v>100</v>
    </nc>
  </rcc>
  <rcc rId="683" sId="1" numFmtId="4">
    <nc r="X20">
      <v>110</v>
    </nc>
  </rcc>
  <rcc rId="684" sId="1" numFmtId="4">
    <nc r="X19">
      <v>130</v>
    </nc>
  </rcc>
  <rcc rId="685" sId="1" numFmtId="4">
    <nc r="Y19">
      <v>140</v>
    </nc>
  </rcc>
  <rcc rId="686" sId="1" numFmtId="4">
    <nc r="Y20">
      <v>118</v>
    </nc>
  </rcc>
  <rrc rId="687" sId="1" ref="A72:XFD72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688" sId="1">
    <nc r="B72" t="inlineStr">
      <is>
        <t>Неналоговые доходы</t>
      </is>
    </nc>
  </rcc>
  <rcc rId="689" sId="1">
    <nc r="C72" t="inlineStr">
      <is>
        <t>177</t>
      </is>
    </nc>
  </rcc>
  <rcc rId="690" sId="1">
    <nc r="D72" t="inlineStr">
      <is>
        <t>1</t>
      </is>
    </nc>
  </rcc>
  <rcc rId="691" sId="1">
    <nc r="E72" t="inlineStr">
      <is>
        <t>16</t>
      </is>
    </nc>
  </rcc>
  <rcc rId="692" sId="1">
    <nc r="F72" t="inlineStr">
      <is>
        <t>90</t>
      </is>
    </nc>
  </rcc>
  <rcc rId="693" sId="1">
    <nc r="G72" t="inlineStr">
      <is>
        <t>040</t>
      </is>
    </nc>
  </rcc>
  <rcc rId="694" sId="1">
    <nc r="H72" t="inlineStr">
      <is>
        <t>04</t>
      </is>
    </nc>
  </rcc>
  <rcc rId="695" sId="1">
    <nc r="I72" t="inlineStr">
      <is>
        <t>6000</t>
      </is>
    </nc>
  </rcc>
  <rcc rId="696" sId="1">
    <nc r="J72" t="inlineStr">
      <is>
        <t>140</t>
      </is>
    </nc>
  </rcc>
  <rcc rId="697" sId="1" numFmtId="4">
    <nc r="U72">
      <v>41</v>
    </nc>
  </rcc>
  <rcc rId="698" sId="1" numFmtId="4">
    <nc r="V72">
      <v>410.5</v>
    </nc>
  </rcc>
  <rcc rId="699" sId="1" numFmtId="4">
    <nc r="W72">
      <v>31</v>
    </nc>
  </rcc>
  <rcc rId="700" sId="1">
    <nc r="K72" t="inlineStr">
      <is>
        <t>Прочие поступления от денежных взысканий (штрафов) и иных сумм в возмещение ущерба, зачисляемые в бюджеты городских округов</t>
      </is>
    </nc>
  </rcc>
  <rcc rId="701" sId="1">
    <nc r="L72" t="inlineStr">
      <is>
    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Самарской области</t>
      </is>
    </nc>
  </rcc>
  <rcc rId="702" sId="1" numFmtId="4">
    <oc r="X55">
      <v>170</v>
    </oc>
    <nc r="X55">
      <v>156</v>
    </nc>
  </rcc>
  <rcc rId="703" sId="1" numFmtId="4">
    <oc r="X68">
      <v>437</v>
    </oc>
    <nc r="X68">
      <v>407</v>
    </nc>
  </rcc>
  <rcc rId="704" sId="1" numFmtId="4">
    <nc r="X72">
      <v>30</v>
    </nc>
  </rcc>
  <rcc rId="705" sId="1" numFmtId="4">
    <oc r="Y68">
      <v>460</v>
    </oc>
    <nc r="Y68">
      <v>407</v>
    </nc>
  </rcc>
  <rcc rId="706" sId="1" numFmtId="4">
    <nc r="Y72">
      <v>16</v>
    </nc>
  </rcc>
  <rcc rId="707" sId="1" numFmtId="4">
    <oc r="Y45">
      <v>1400</v>
    </oc>
    <nc r="Y45">
      <v>1000</v>
    </nc>
  </rcc>
  <rrc rId="708" sId="1" ref="A48:XFD48" action="deleteRow">
    <undo index="3" exp="ref" v="1" dr="Y48" r="AB46" sId="1"/>
    <undo index="3" exp="ref" v="1" dr="X48" r="AA46" sId="1"/>
    <undo index="3" exp="ref" v="1" dr="W48" r="Z46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48:XFD48" start="0" length="0">
      <dxf>
        <font>
          <name val="Times New Roman"/>
          <scheme val="none"/>
        </font>
      </dxf>
    </rfmt>
    <rfmt sheetId="1" sqref="A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8" t="inlineStr">
        <is>
          <t>Неналоговые доходы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182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" t="inlineStr">
        <is>
          <t>16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06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8" t="inlineStr">
        <is>
          <t>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6000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 t="inlineStr">
        <is>
          <t>140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" t="inlineStr">
        <is>
      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8" t="inlineStr">
        <is>
          <t xml:space="preserve">Управление Федеральной налоговой службы по Самарской области 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8" t="inlineStr">
        <is>
          <t>ст.62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48">
        <v>0.5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48">
        <v>0.5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48">
        <v>0.5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48">
        <v>0.5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U48">
        <v>12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48">
        <v>3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W48">
        <v>12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X48">
        <v>12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Y48">
        <v>12</v>
      </nc>
      <n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09" sId="1" ref="A48:XFD48" action="deleteRow">
    <undo index="5" exp="ref" v="1" dr="Y48" r="AB46" sId="1"/>
    <undo index="5" exp="ref" v="1" dr="X48" r="AA46" sId="1"/>
    <undo index="5" exp="ref" v="1" dr="W48" r="Z46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48:XFD48" start="0" length="0">
      <dxf>
        <font>
          <name val="Times New Roman"/>
          <scheme val="none"/>
        </font>
      </dxf>
    </rfmt>
    <rfmt sheetId="1" sqref="A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8" t="inlineStr">
        <is>
          <t>Неналоговые доходы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161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8" t="inlineStr">
        <is>
          <t>16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08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8" t="inlineStr">
        <is>
          <t>010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6000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 t="inlineStr">
        <is>
          <t>140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" t="inlineStr">
        <is>
      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8" t="inlineStr">
        <is>
          <t xml:space="preserve">Управление Федеральной службы по надзору в сфере защиты прав потребителей и благополучия человека по Самарской области 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8" t="inlineStr">
        <is>
          <t>ст.62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48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48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48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48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48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8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8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8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8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" sId="1" ref="A51:XFD51" action="deleteRow">
    <undo index="17" exp="ref" v="1" dr="Y51" r="AB46" sId="1"/>
    <undo index="17" exp="ref" v="1" dr="X51" r="AA46" sId="1"/>
    <undo index="17" exp="ref" v="1" dr="W51" r="Z46" sId="1"/>
    <undo index="0" exp="area" ref3D="1" dr="$M$1:$P$1048576" dn="Z_F608A1A0_879E_4F4C_91E1_DF268B259050_.wvu.Cols" sId="1"/>
    <undo index="0" exp="area" ref3D="1" dr="$M$1:$P$1048576" dn="Z_7DCA269D_62DE_43EE_B713_903698AF3445_.wvu.Cols" sId="1"/>
    <rfmt sheetId="1" xfDxf="1" sqref="A51:XFD51" start="0" length="0">
      <dxf>
        <font>
          <name val="Times New Roman"/>
          <scheme val="none"/>
        </font>
      </dxf>
    </rfmt>
    <rfmt sheetId="1" sqref="A51" start="0" length="0">
      <dxf>
        <font>
          <color rgb="FF92D050"/>
          <name val="Times New Roman"/>
          <scheme val="none"/>
        </font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1" t="inlineStr">
        <is>
          <t>Неналоговые доходы</t>
        </is>
      </nc>
      <ndxf>
        <numFmt numFmtId="30" formatCode="@"/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188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1" t="inlineStr">
        <is>
          <t>16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1" t="inlineStr">
        <is>
          <t>25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1" t="inlineStr">
        <is>
          <t>050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 t="inlineStr">
        <is>
          <t>01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6000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 t="inlineStr">
        <is>
          <t>140</t>
        </is>
      </nc>
      <ndxf>
        <numFmt numFmtId="30" formatCode="@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1" t="inlineStr">
        <is>
          <t>Денежные взыскания (штрафы) за нарушение законодательства в области охраны окружающей среды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1" t="inlineStr">
        <is>
          <t xml:space="preserve">Главное управление министерства внутренних дел по Самарской области 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1" t="inlineStr">
        <is>
          <t>ст.62 Бюджетного кодекса РФ</t>
        </is>
      </nc>
      <n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" start="0" length="0">
      <dxf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3">
      <nc r="Q51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R51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S51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T51">
        <v>1</v>
      </nc>
      <ndxf>
        <numFmt numFmtId="13" formatCode="0%"/>
        <fill>
          <patternFill patternType="solid">
            <bgColor theme="0"/>
          </patternFill>
        </fill>
        <alignment horizontal="justify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51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51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51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51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51" start="0" length="0">
      <dxf>
        <numFmt numFmtId="164" formatCode="#,##0.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1" sId="1" numFmtId="4">
    <nc r="W78">
      <v>10</v>
    </nc>
  </rcc>
  <rcc rId="712" sId="1" numFmtId="4">
    <nc r="X78">
      <v>10</v>
    </nc>
  </rcc>
  <rcc rId="713" sId="1" numFmtId="4">
    <nc r="Y78">
      <v>10</v>
    </nc>
  </rcc>
  <rcc rId="714" sId="1" numFmtId="4">
    <oc r="V12">
      <v>71</v>
    </oc>
    <nc r="V12">
      <v>70.099999999999994</v>
    </nc>
  </rcc>
  <rcc rId="715" sId="1" numFmtId="14">
    <oc r="R15">
      <v>1.1127000000000001E-3</v>
    </oc>
    <nc r="R15">
      <v>8.9238999999999996E-4</v>
    </nc>
  </rcc>
  <rcc rId="716" sId="1" numFmtId="14">
    <oc r="S15">
      <v>1.1127000000000001E-3</v>
    </oc>
    <nc r="S15">
      <v>8.9238999999999996E-4</v>
    </nc>
  </rcc>
  <rcc rId="717" sId="1" numFmtId="14">
    <nc r="T15">
      <v>8.9238999999999996E-4</v>
    </nc>
  </rcc>
  <rfmt sheetId="1" sqref="R15">
    <dxf>
      <numFmt numFmtId="166" formatCode="0.000000%"/>
    </dxf>
  </rfmt>
  <rfmt sheetId="1" sqref="S15:T15">
    <dxf>
      <numFmt numFmtId="166" formatCode="0.000000%"/>
    </dxf>
  </rfmt>
  <rfmt sheetId="1" sqref="Q16:T17">
    <dxf>
      <numFmt numFmtId="166" formatCode="0.000000%"/>
    </dxf>
  </rfmt>
  <rfmt sheetId="1" sqref="Q16" start="0" length="0">
    <dxf>
      <numFmt numFmtId="165" formatCode="0.00000%"/>
    </dxf>
  </rfmt>
  <rcc rId="718" sId="1" numFmtId="14">
    <oc r="R16">
      <v>1.1127000000000001E-3</v>
    </oc>
    <nc r="R16">
      <v>8.9238999999999996E-4</v>
    </nc>
  </rcc>
  <rcc rId="719" sId="1" numFmtId="14">
    <oc r="S16">
      <v>1.1127000000000001E-3</v>
    </oc>
    <nc r="S16">
      <v>8.9238999999999996E-4</v>
    </nc>
  </rcc>
  <rcc rId="720" sId="1" numFmtId="14">
    <nc r="T16">
      <v>8.9238999999999996E-4</v>
    </nc>
  </rcc>
  <rfmt sheetId="1" sqref="Q17" start="0" length="0">
    <dxf>
      <numFmt numFmtId="165" formatCode="0.00000%"/>
    </dxf>
  </rfmt>
  <rcc rId="721" sId="1" numFmtId="14">
    <oc r="R17">
      <v>1.1127000000000001E-3</v>
    </oc>
    <nc r="R17">
      <v>8.9238999999999996E-4</v>
    </nc>
  </rcc>
  <rcc rId="722" sId="1" numFmtId="14">
    <oc r="S17">
      <v>1.1127000000000001E-3</v>
    </oc>
    <nc r="S17">
      <v>8.9238999999999996E-4</v>
    </nc>
  </rcc>
  <rcc rId="723" sId="1" numFmtId="14">
    <nc r="T17">
      <v>8.9238999999999996E-4</v>
    </nc>
  </rcc>
  <rcc rId="724" sId="1" odxf="1" dxf="1" numFmtId="14">
    <oc r="R18">
      <v>1.1127000000000001E-3</v>
    </oc>
    <nc r="R18">
      <v>8.9238999999999996E-4</v>
    </nc>
    <ndxf>
      <numFmt numFmtId="166" formatCode="0.000000%"/>
    </ndxf>
  </rcc>
  <rcc rId="725" sId="1" odxf="1" dxf="1" numFmtId="14">
    <oc r="S18">
      <v>1.1127000000000001E-3</v>
    </oc>
    <nc r="S18">
      <v>8.9238999999999996E-4</v>
    </nc>
    <ndxf>
      <numFmt numFmtId="166" formatCode="0.000000%"/>
    </ndxf>
  </rcc>
  <rcc rId="726" sId="1" odxf="1" dxf="1" numFmtId="14">
    <nc r="T18">
      <v>8.9238999999999996E-4</v>
    </nc>
    <odxf>
      <numFmt numFmtId="165" formatCode="0.00000%"/>
    </odxf>
    <ndxf>
      <numFmt numFmtId="166" formatCode="0.000000%"/>
    </ndxf>
  </rcc>
  <rcc rId="727" sId="1" numFmtId="4">
    <oc r="V41">
      <v>5.3</v>
    </oc>
    <nc r="V41">
      <v>4</v>
    </nc>
  </rcc>
  <rcc rId="728" sId="1" numFmtId="13">
    <nc r="Q69">
      <v>1</v>
    </nc>
  </rcc>
  <rcc rId="729" sId="1" numFmtId="13">
    <nc r="R69">
      <v>1</v>
    </nc>
  </rcc>
  <rcc rId="730" sId="1" numFmtId="13">
    <nc r="S69">
      <v>1</v>
    </nc>
  </rcc>
  <rcc rId="731" sId="1" numFmtId="13">
    <nc r="T69">
      <v>1</v>
    </nc>
  </rcc>
  <rrc rId="732" sId="1" ref="A98:XFD98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733" sId="1">
    <nc r="B98" t="inlineStr">
      <is>
        <t>Безвозмездные поступления</t>
      </is>
    </nc>
  </rcc>
  <rcc rId="734" sId="1">
    <nc r="C98" t="inlineStr">
      <is>
        <t>938</t>
      </is>
    </nc>
  </rcc>
  <rcc rId="735" sId="1">
    <nc r="D98" t="inlineStr">
      <is>
        <t>2</t>
      </is>
    </nc>
  </rcc>
  <rcc rId="736" sId="1">
    <nc r="E98" t="inlineStr">
      <is>
        <t>02</t>
      </is>
    </nc>
  </rcc>
  <rcc rId="737" sId="1">
    <nc r="F98" t="inlineStr">
      <is>
        <t>39</t>
      </is>
    </nc>
  </rcc>
  <rcc rId="738" sId="1">
    <nc r="G98" t="inlineStr">
      <is>
        <t>999</t>
      </is>
    </nc>
  </rcc>
  <rcc rId="739" sId="1">
    <nc r="H98" t="inlineStr">
      <is>
        <t>04</t>
      </is>
    </nc>
  </rcc>
  <rcc rId="740" sId="1">
    <nc r="I98" t="inlineStr">
      <is>
        <t>0000</t>
      </is>
    </nc>
  </rcc>
  <rcc rId="741" sId="1">
    <nc r="J98" t="inlineStr">
      <is>
        <t>151</t>
      </is>
    </nc>
  </rcc>
  <rcc rId="742" sId="1">
    <nc r="L98" t="inlineStr">
      <is>
        <t>Администрация городского округа Октябрьск Самарской области</t>
      </is>
    </nc>
  </rcc>
  <rcc rId="743" sId="1">
    <nc r="K98" t="inlineStr">
      <is>
        <t>Прочие субвенции бюджетам городских округов</t>
      </is>
    </nc>
  </rcc>
  <rcc rId="744" sId="1" numFmtId="4">
    <nc r="U98">
      <v>4539.5</v>
    </nc>
  </rcc>
  <rcc rId="745" sId="1" numFmtId="4">
    <nc r="V98">
      <v>4185.8999999999996</v>
    </nc>
  </rcc>
  <rcc rId="746" sId="1" numFmtId="4">
    <oc r="V14">
      <v>226</v>
    </oc>
    <nc r="V14">
      <v>225.9</v>
    </nc>
  </rcc>
  <rrc rId="747" sId="1" ref="A69:XFD69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748" sId="1">
    <nc r="B69" t="inlineStr">
      <is>
        <t>Неналоговые доходы</t>
      </is>
    </nc>
  </rcc>
  <rcc rId="749" sId="1">
    <nc r="C69" t="inlineStr">
      <is>
        <t>076</t>
      </is>
    </nc>
  </rcc>
  <rcc rId="750" sId="1">
    <nc r="D69" t="inlineStr">
      <is>
        <t>1</t>
      </is>
    </nc>
  </rcc>
  <rcc rId="751" sId="1">
    <nc r="E69" t="inlineStr">
      <is>
        <t>16</t>
      </is>
    </nc>
  </rcc>
  <rcc rId="752" sId="1">
    <nc r="F69" t="inlineStr">
      <is>
        <t>90</t>
      </is>
    </nc>
  </rcc>
  <rcc rId="753" sId="1">
    <nc r="G69" t="inlineStr">
      <is>
        <t>040</t>
      </is>
    </nc>
  </rcc>
  <rcc rId="754" sId="1">
    <nc r="H69" t="inlineStr">
      <is>
        <t>04</t>
      </is>
    </nc>
  </rcc>
  <rcc rId="755" sId="1">
    <nc r="I69" t="inlineStr">
      <is>
        <t>0000</t>
      </is>
    </nc>
  </rcc>
  <rcc rId="756" sId="1">
    <nc r="J69" t="inlineStr">
      <is>
        <t>140</t>
      </is>
    </nc>
  </rcc>
  <rcc rId="757" sId="1">
    <nc r="K69" t="inlineStr">
      <is>
        <t>Прочие поступления от денежных взысканий (штрафов) и иных сумм в возмещение ущерба, зачисляемые в бюджеты городских округов</t>
      </is>
    </nc>
  </rcc>
  <rcc rId="758" sId="1">
    <nc r="L69" t="inlineStr">
      <is>
        <t>Средневолжское территориальное управление Федерального агентства по рыболовству</t>
      </is>
    </nc>
  </rcc>
  <rcc rId="759" sId="1" numFmtId="4">
    <nc r="U69">
      <v>15</v>
    </nc>
  </rcc>
  <rcc rId="760" sId="1" numFmtId="13">
    <nc r="Q69">
      <v>1</v>
    </nc>
  </rcc>
  <rcc rId="761" sId="1" numFmtId="13">
    <nc r="R69">
      <v>1</v>
    </nc>
  </rcc>
  <rcc rId="762" sId="1" numFmtId="13">
    <nc r="S69">
      <v>1</v>
    </nc>
  </rcc>
  <rcc rId="763" sId="1" numFmtId="13">
    <nc r="T69">
      <v>1</v>
    </nc>
  </rcc>
  <rcc rId="764" sId="1" numFmtId="4">
    <nc r="V69">
      <v>10.7</v>
    </nc>
  </rcc>
  <rcc rId="765" sId="1" numFmtId="4">
    <nc r="U85">
      <v>5000</v>
    </nc>
  </rcc>
  <rcc rId="766" sId="1" numFmtId="4">
    <nc r="U79">
      <v>10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A1" t="inlineStr">
      <is>
        <t>Реестр источников доходов бюджета городского округа Октябрьск Самарской области</t>
      </is>
    </oc>
    <nc r="A1" t="inlineStr">
      <is>
        <t>Реестр источников доходов бюджета городского округа Октябрьск Самарской области на 2017 год и плановый период 2018-2019 годов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608A1A0-879E-4F4C-91E1-DF268B259050}" action="delete"/>
  <rdn rId="0" localSheetId="1" customView="1" name="Z_F608A1A0_879E_4F4C_91E1_DF268B259050_.wvu.PrintArea" hidden="1" oldHidden="1">
    <formula>Лист1!$A$1:$Y$101</formula>
    <oldFormula>Лист1!$A$1:$Y$101</oldFormula>
  </rdn>
  <rdn rId="0" localSheetId="1" customView="1" name="Z_F608A1A0_879E_4F4C_91E1_DF268B259050_.wvu.Rows" hidden="1" oldHidden="1">
    <formula>Лист1!$10:$11</formula>
    <oldFormula>Лист1!$10:$11</oldFormula>
  </rdn>
  <rdn rId="0" localSheetId="1" customView="1" name="Z_F608A1A0_879E_4F4C_91E1_DF268B259050_.wvu.Cols" hidden="1" oldHidden="1">
    <formula>Лист1!$M:$P</formula>
    <oldFormula>Лист1!$M:$P</oldFormula>
  </rdn>
  <rcv guid="{F608A1A0-879E-4F4C-91E1-DF268B25905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7" sId="1" odxf="1" dxf="1" numFmtId="13">
    <nc r="Q82">
      <v>1</v>
    </nc>
    <odxf>
      <numFmt numFmtId="0" formatCode="General"/>
    </odxf>
    <ndxf>
      <numFmt numFmtId="13" formatCode="0%"/>
    </ndxf>
  </rcc>
  <rcc rId="768" sId="1" odxf="1" dxf="1" numFmtId="13">
    <nc r="R82">
      <v>1</v>
    </nc>
    <odxf>
      <numFmt numFmtId="0" formatCode="General"/>
    </odxf>
    <ndxf>
      <numFmt numFmtId="13" formatCode="0%"/>
    </ndxf>
  </rcc>
  <rcc rId="769" sId="1" odxf="1" dxf="1" numFmtId="13">
    <nc r="S82">
      <v>1</v>
    </nc>
    <odxf>
      <numFmt numFmtId="0" formatCode="General"/>
    </odxf>
    <ndxf>
      <numFmt numFmtId="13" formatCode="0%"/>
    </ndxf>
  </rcc>
  <rcc rId="770" sId="1" odxf="1" dxf="1" numFmtId="13">
    <nc r="T82">
      <v>1</v>
    </nc>
    <odxf>
      <numFmt numFmtId="0" formatCode="General"/>
    </odxf>
    <ndxf>
      <numFmt numFmtId="13" formatCode="0%"/>
    </ndxf>
  </rcc>
  <rcc rId="771" sId="1" odxf="1" dxf="1" numFmtId="13">
    <nc r="Q83">
      <v>1</v>
    </nc>
    <odxf>
      <numFmt numFmtId="0" formatCode="General"/>
    </odxf>
    <ndxf>
      <numFmt numFmtId="13" formatCode="0%"/>
    </ndxf>
  </rcc>
  <rcc rId="772" sId="1" odxf="1" dxf="1" numFmtId="13">
    <nc r="R83">
      <v>1</v>
    </nc>
    <odxf>
      <numFmt numFmtId="0" formatCode="General"/>
    </odxf>
    <ndxf>
      <numFmt numFmtId="13" formatCode="0%"/>
    </ndxf>
  </rcc>
  <rcc rId="773" sId="1" odxf="1" dxf="1" numFmtId="13">
    <nc r="S83">
      <v>1</v>
    </nc>
    <odxf>
      <numFmt numFmtId="0" formatCode="General"/>
    </odxf>
    <ndxf>
      <numFmt numFmtId="13" formatCode="0%"/>
    </ndxf>
  </rcc>
  <rcc rId="774" sId="1" odxf="1" dxf="1" numFmtId="13">
    <nc r="T83">
      <v>1</v>
    </nc>
    <odxf>
      <numFmt numFmtId="0" formatCode="General"/>
    </odxf>
    <ndxf>
      <numFmt numFmtId="13" formatCode="0%"/>
    </ndxf>
  </rcc>
  <rcc rId="775" sId="1" odxf="1" dxf="1" numFmtId="13">
    <nc r="Q84">
      <v>1</v>
    </nc>
    <odxf>
      <numFmt numFmtId="0" formatCode="General"/>
    </odxf>
    <ndxf>
      <numFmt numFmtId="13" formatCode="0%"/>
    </ndxf>
  </rcc>
  <rcc rId="776" sId="1" odxf="1" dxf="1" numFmtId="13">
    <nc r="R84">
      <v>1</v>
    </nc>
    <odxf>
      <numFmt numFmtId="0" formatCode="General"/>
    </odxf>
    <ndxf>
      <numFmt numFmtId="13" formatCode="0%"/>
    </ndxf>
  </rcc>
  <rcc rId="777" sId="1" odxf="1" dxf="1" numFmtId="13">
    <nc r="S84">
      <v>1</v>
    </nc>
    <odxf>
      <numFmt numFmtId="0" formatCode="General"/>
    </odxf>
    <ndxf>
      <numFmt numFmtId="13" formatCode="0%"/>
    </ndxf>
  </rcc>
  <rcc rId="778" sId="1" odxf="1" dxf="1" numFmtId="13">
    <nc r="T84">
      <v>1</v>
    </nc>
    <odxf>
      <numFmt numFmtId="0" formatCode="General"/>
    </odxf>
    <ndxf>
      <numFmt numFmtId="13" formatCode="0%"/>
    </ndxf>
  </rcc>
  <rcc rId="779" sId="1" odxf="1" dxf="1" numFmtId="13">
    <nc r="Q85">
      <v>1</v>
    </nc>
    <odxf>
      <numFmt numFmtId="0" formatCode="General"/>
    </odxf>
    <ndxf>
      <numFmt numFmtId="13" formatCode="0%"/>
    </ndxf>
  </rcc>
  <rcc rId="780" sId="1" odxf="1" dxf="1" numFmtId="13">
    <nc r="R85">
      <v>1</v>
    </nc>
    <odxf>
      <numFmt numFmtId="0" formatCode="General"/>
    </odxf>
    <ndxf>
      <numFmt numFmtId="13" formatCode="0%"/>
    </ndxf>
  </rcc>
  <rcc rId="781" sId="1" odxf="1" dxf="1" numFmtId="13">
    <nc r="S85">
      <v>1</v>
    </nc>
    <odxf>
      <numFmt numFmtId="0" formatCode="General"/>
    </odxf>
    <ndxf>
      <numFmt numFmtId="13" formatCode="0%"/>
    </ndxf>
  </rcc>
  <rcc rId="782" sId="1" odxf="1" dxf="1" numFmtId="13">
    <nc r="T85">
      <v>1</v>
    </nc>
    <odxf>
      <numFmt numFmtId="0" formatCode="General"/>
    </odxf>
    <ndxf>
      <numFmt numFmtId="13" formatCode="0%"/>
    </ndxf>
  </rcc>
  <rcc rId="783" sId="1" odxf="1" dxf="1" numFmtId="13">
    <nc r="Q86">
      <v>1</v>
    </nc>
    <odxf>
      <numFmt numFmtId="0" formatCode="General"/>
    </odxf>
    <ndxf>
      <numFmt numFmtId="13" formatCode="0%"/>
    </ndxf>
  </rcc>
  <rcc rId="784" sId="1" odxf="1" dxf="1" numFmtId="13">
    <nc r="R86">
      <v>1</v>
    </nc>
    <odxf>
      <numFmt numFmtId="0" formatCode="General"/>
    </odxf>
    <ndxf>
      <numFmt numFmtId="13" formatCode="0%"/>
    </ndxf>
  </rcc>
  <rcc rId="785" sId="1" odxf="1" dxf="1" numFmtId="13">
    <nc r="S86">
      <v>1</v>
    </nc>
    <odxf>
      <numFmt numFmtId="0" formatCode="General"/>
    </odxf>
    <ndxf>
      <numFmt numFmtId="13" formatCode="0%"/>
    </ndxf>
  </rcc>
  <rcc rId="786" sId="1" odxf="1" dxf="1" numFmtId="13">
    <nc r="T86">
      <v>1</v>
    </nc>
    <odxf>
      <numFmt numFmtId="0" formatCode="General"/>
    </odxf>
    <ndxf>
      <numFmt numFmtId="13" formatCode="0%"/>
    </ndxf>
  </rcc>
  <rcc rId="787" sId="1" odxf="1" dxf="1" numFmtId="13">
    <nc r="Q87">
      <v>1</v>
    </nc>
    <odxf>
      <numFmt numFmtId="0" formatCode="General"/>
    </odxf>
    <ndxf>
      <numFmt numFmtId="13" formatCode="0%"/>
    </ndxf>
  </rcc>
  <rcc rId="788" sId="1" odxf="1" dxf="1" numFmtId="13">
    <nc r="R87">
      <v>1</v>
    </nc>
    <odxf>
      <numFmt numFmtId="0" formatCode="General"/>
    </odxf>
    <ndxf>
      <numFmt numFmtId="13" formatCode="0%"/>
    </ndxf>
  </rcc>
  <rcc rId="789" sId="1" odxf="1" dxf="1" numFmtId="13">
    <nc r="S87">
      <v>1</v>
    </nc>
    <odxf>
      <numFmt numFmtId="0" formatCode="General"/>
    </odxf>
    <ndxf>
      <numFmt numFmtId="13" formatCode="0%"/>
    </ndxf>
  </rcc>
  <rcc rId="790" sId="1" odxf="1" dxf="1" numFmtId="13">
    <nc r="T87">
      <v>1</v>
    </nc>
    <odxf>
      <numFmt numFmtId="0" formatCode="General"/>
    </odxf>
    <ndxf>
      <numFmt numFmtId="13" formatCode="0%"/>
    </ndxf>
  </rcc>
  <rcc rId="791" sId="1" odxf="1" dxf="1" numFmtId="13">
    <nc r="Q90">
      <v>1</v>
    </nc>
    <odxf>
      <numFmt numFmtId="0" formatCode="General"/>
    </odxf>
    <ndxf>
      <numFmt numFmtId="13" formatCode="0%"/>
    </ndxf>
  </rcc>
  <rcc rId="792" sId="1" odxf="1" dxf="1" numFmtId="13">
    <nc r="R90">
      <v>1</v>
    </nc>
    <odxf>
      <numFmt numFmtId="0" formatCode="General"/>
    </odxf>
    <ndxf>
      <numFmt numFmtId="13" formatCode="0%"/>
    </ndxf>
  </rcc>
  <rcc rId="793" sId="1" odxf="1" dxf="1" numFmtId="13">
    <nc r="S90">
      <v>1</v>
    </nc>
    <odxf>
      <numFmt numFmtId="0" formatCode="General"/>
    </odxf>
    <ndxf>
      <numFmt numFmtId="13" formatCode="0%"/>
    </ndxf>
  </rcc>
  <rcc rId="794" sId="1" odxf="1" dxf="1" numFmtId="13">
    <nc r="T90">
      <v>1</v>
    </nc>
    <odxf>
      <numFmt numFmtId="0" formatCode="General"/>
    </odxf>
    <ndxf>
      <numFmt numFmtId="13" formatCode="0%"/>
    </ndxf>
  </rcc>
  <rcc rId="795" sId="1" odxf="1" dxf="1" numFmtId="13">
    <nc r="Q91">
      <v>1</v>
    </nc>
    <odxf>
      <numFmt numFmtId="0" formatCode="General"/>
    </odxf>
    <ndxf>
      <numFmt numFmtId="13" formatCode="0%"/>
    </ndxf>
  </rcc>
  <rcc rId="796" sId="1" odxf="1" dxf="1" numFmtId="13">
    <nc r="R91">
      <v>1</v>
    </nc>
    <odxf>
      <numFmt numFmtId="0" formatCode="General"/>
    </odxf>
    <ndxf>
      <numFmt numFmtId="13" formatCode="0%"/>
    </ndxf>
  </rcc>
  <rcc rId="797" sId="1" odxf="1" dxf="1" numFmtId="13">
    <nc r="S91">
      <v>1</v>
    </nc>
    <odxf>
      <numFmt numFmtId="0" formatCode="General"/>
    </odxf>
    <ndxf>
      <numFmt numFmtId="13" formatCode="0%"/>
    </ndxf>
  </rcc>
  <rcc rId="798" sId="1" odxf="1" dxf="1" numFmtId="13">
    <nc r="T91">
      <v>1</v>
    </nc>
    <odxf>
      <numFmt numFmtId="0" formatCode="General"/>
    </odxf>
    <ndxf>
      <numFmt numFmtId="13" formatCode="0%"/>
    </ndxf>
  </rcc>
  <rcc rId="799" sId="1" odxf="1" dxf="1" numFmtId="13">
    <nc r="Q92">
      <v>1</v>
    </nc>
    <odxf>
      <numFmt numFmtId="0" formatCode="General"/>
    </odxf>
    <ndxf>
      <numFmt numFmtId="13" formatCode="0%"/>
    </ndxf>
  </rcc>
  <rcc rId="800" sId="1" odxf="1" dxf="1" numFmtId="13">
    <nc r="R92">
      <v>1</v>
    </nc>
    <odxf>
      <numFmt numFmtId="0" formatCode="General"/>
    </odxf>
    <ndxf>
      <numFmt numFmtId="13" formatCode="0%"/>
    </ndxf>
  </rcc>
  <rcc rId="801" sId="1" odxf="1" dxf="1" numFmtId="13">
    <nc r="S92">
      <v>1</v>
    </nc>
    <odxf>
      <numFmt numFmtId="0" formatCode="General"/>
    </odxf>
    <ndxf>
      <numFmt numFmtId="13" formatCode="0%"/>
    </ndxf>
  </rcc>
  <rcc rId="802" sId="1" odxf="1" dxf="1" numFmtId="13">
    <nc r="T92">
      <v>1</v>
    </nc>
    <odxf>
      <numFmt numFmtId="0" formatCode="General"/>
    </odxf>
    <ndxf>
      <numFmt numFmtId="13" formatCode="0%"/>
    </ndxf>
  </rcc>
  <rcc rId="803" sId="1" odxf="1" dxf="1" numFmtId="13">
    <nc r="Q93">
      <v>1</v>
    </nc>
    <odxf>
      <numFmt numFmtId="0" formatCode="General"/>
    </odxf>
    <ndxf>
      <numFmt numFmtId="13" formatCode="0%"/>
    </ndxf>
  </rcc>
  <rcc rId="804" sId="1" odxf="1" dxf="1" numFmtId="13">
    <nc r="R93">
      <v>1</v>
    </nc>
    <odxf>
      <numFmt numFmtId="0" formatCode="General"/>
    </odxf>
    <ndxf>
      <numFmt numFmtId="13" formatCode="0%"/>
    </ndxf>
  </rcc>
  <rcc rId="805" sId="1" odxf="1" dxf="1" numFmtId="13">
    <nc r="S93">
      <v>1</v>
    </nc>
    <odxf>
      <numFmt numFmtId="0" formatCode="General"/>
    </odxf>
    <ndxf>
      <numFmt numFmtId="13" formatCode="0%"/>
    </ndxf>
  </rcc>
  <rcc rId="806" sId="1" odxf="1" dxf="1" numFmtId="13">
    <nc r="T93">
      <v>1</v>
    </nc>
    <odxf>
      <numFmt numFmtId="0" formatCode="General"/>
    </odxf>
    <ndxf>
      <numFmt numFmtId="13" formatCode="0%"/>
    </ndxf>
  </rcc>
  <rcc rId="807" sId="1" odxf="1" dxf="1" numFmtId="13">
    <nc r="Q94">
      <v>1</v>
    </nc>
    <odxf>
      <numFmt numFmtId="0" formatCode="General"/>
    </odxf>
    <ndxf>
      <numFmt numFmtId="13" formatCode="0%"/>
    </ndxf>
  </rcc>
  <rcc rId="808" sId="1" odxf="1" dxf="1" numFmtId="13">
    <nc r="R94">
      <v>1</v>
    </nc>
    <odxf>
      <numFmt numFmtId="0" formatCode="General"/>
    </odxf>
    <ndxf>
      <numFmt numFmtId="13" formatCode="0%"/>
    </ndxf>
  </rcc>
  <rcc rId="809" sId="1" odxf="1" dxf="1" numFmtId="13">
    <nc r="S94">
      <v>1</v>
    </nc>
    <odxf>
      <numFmt numFmtId="0" formatCode="General"/>
    </odxf>
    <ndxf>
      <numFmt numFmtId="13" formatCode="0%"/>
    </ndxf>
  </rcc>
  <rcc rId="810" sId="1" odxf="1" dxf="1" numFmtId="13">
    <nc r="T94">
      <v>1</v>
    </nc>
    <odxf>
      <numFmt numFmtId="0" formatCode="General"/>
    </odxf>
    <ndxf>
      <numFmt numFmtId="13" formatCode="0%"/>
    </ndxf>
  </rcc>
  <rcc rId="811" sId="1" odxf="1" dxf="1" numFmtId="13">
    <nc r="Q95">
      <v>1</v>
    </nc>
    <odxf>
      <numFmt numFmtId="0" formatCode="General"/>
    </odxf>
    <ndxf>
      <numFmt numFmtId="13" formatCode="0%"/>
    </ndxf>
  </rcc>
  <rcc rId="812" sId="1" odxf="1" dxf="1" numFmtId="13">
    <nc r="R95">
      <v>1</v>
    </nc>
    <odxf>
      <numFmt numFmtId="0" formatCode="General"/>
    </odxf>
    <ndxf>
      <numFmt numFmtId="13" formatCode="0%"/>
    </ndxf>
  </rcc>
  <rcc rId="813" sId="1" odxf="1" dxf="1" numFmtId="13">
    <nc r="S95">
      <v>1</v>
    </nc>
    <odxf>
      <numFmt numFmtId="0" formatCode="General"/>
    </odxf>
    <ndxf>
      <numFmt numFmtId="13" formatCode="0%"/>
    </ndxf>
  </rcc>
  <rcc rId="814" sId="1" odxf="1" dxf="1" numFmtId="13">
    <nc r="T95">
      <v>1</v>
    </nc>
    <odxf>
      <numFmt numFmtId="0" formatCode="General"/>
    </odxf>
    <ndxf>
      <numFmt numFmtId="13" formatCode="0%"/>
    </ndxf>
  </rcc>
  <rcc rId="815" sId="1" odxf="1" dxf="1" numFmtId="13">
    <nc r="Q96">
      <v>1</v>
    </nc>
    <odxf>
      <numFmt numFmtId="0" formatCode="General"/>
    </odxf>
    <ndxf>
      <numFmt numFmtId="13" formatCode="0%"/>
    </ndxf>
  </rcc>
  <rcc rId="816" sId="1" odxf="1" dxf="1" numFmtId="13">
    <nc r="R96">
      <v>1</v>
    </nc>
    <odxf>
      <numFmt numFmtId="0" formatCode="General"/>
    </odxf>
    <ndxf>
      <numFmt numFmtId="13" formatCode="0%"/>
    </ndxf>
  </rcc>
  <rcc rId="817" sId="1" odxf="1" dxf="1" numFmtId="13">
    <nc r="S96">
      <v>1</v>
    </nc>
    <odxf>
      <numFmt numFmtId="0" formatCode="General"/>
    </odxf>
    <ndxf>
      <numFmt numFmtId="13" formatCode="0%"/>
    </ndxf>
  </rcc>
  <rcc rId="818" sId="1" odxf="1" dxf="1" numFmtId="13">
    <nc r="T96">
      <v>1</v>
    </nc>
    <odxf>
      <numFmt numFmtId="0" formatCode="General"/>
    </odxf>
    <ndxf>
      <numFmt numFmtId="13" formatCode="0%"/>
    </ndxf>
  </rcc>
  <rcc rId="819" sId="1" odxf="1" dxf="1" numFmtId="13">
    <nc r="Q97">
      <v>1</v>
    </nc>
    <odxf>
      <numFmt numFmtId="0" formatCode="General"/>
    </odxf>
    <ndxf>
      <numFmt numFmtId="13" formatCode="0%"/>
    </ndxf>
  </rcc>
  <rcc rId="820" sId="1" odxf="1" dxf="1" numFmtId="13">
    <nc r="R97">
      <v>1</v>
    </nc>
    <ndxf>
      <numFmt numFmtId="13" formatCode="0%"/>
    </ndxf>
  </rcc>
  <rcc rId="821" sId="1" odxf="1" dxf="1" numFmtId="13">
    <nc r="S97">
      <v>1</v>
    </nc>
    <odxf>
      <numFmt numFmtId="0" formatCode="General"/>
    </odxf>
    <ndxf>
      <numFmt numFmtId="13" formatCode="0%"/>
    </ndxf>
  </rcc>
  <rcc rId="822" sId="1" odxf="1" dxf="1" numFmtId="13">
    <nc r="T97">
      <v>1</v>
    </nc>
    <odxf>
      <numFmt numFmtId="0" formatCode="General"/>
    </odxf>
    <ndxf>
      <numFmt numFmtId="13" formatCode="0%"/>
    </ndxf>
  </rcc>
  <rcc rId="823" sId="1" odxf="1" dxf="1" numFmtId="13">
    <nc r="Q98">
      <v>1</v>
    </nc>
    <odxf>
      <numFmt numFmtId="0" formatCode="General"/>
    </odxf>
    <ndxf>
      <numFmt numFmtId="13" formatCode="0%"/>
    </ndxf>
  </rcc>
  <rcc rId="824" sId="1" odxf="1" dxf="1" numFmtId="13">
    <nc r="R98">
      <v>1</v>
    </nc>
    <odxf>
      <numFmt numFmtId="0" formatCode="General"/>
    </odxf>
    <ndxf>
      <numFmt numFmtId="13" formatCode="0%"/>
    </ndxf>
  </rcc>
  <rcc rId="825" sId="1" odxf="1" dxf="1" numFmtId="13">
    <nc r="S98">
      <v>1</v>
    </nc>
    <odxf>
      <numFmt numFmtId="0" formatCode="General"/>
    </odxf>
    <ndxf>
      <numFmt numFmtId="13" formatCode="0%"/>
    </ndxf>
  </rcc>
  <rcc rId="826" sId="1" odxf="1" dxf="1" numFmtId="13">
    <nc r="T98">
      <v>1</v>
    </nc>
    <odxf>
      <numFmt numFmtId="0" formatCode="General"/>
    </odxf>
    <ndxf>
      <numFmt numFmtId="13" formatCode="0%"/>
    </ndxf>
  </rcc>
  <rcc rId="827" sId="1" odxf="1" dxf="1" numFmtId="13">
    <nc r="Q99">
      <v>1</v>
    </nc>
    <odxf>
      <numFmt numFmtId="0" formatCode="General"/>
    </odxf>
    <ndxf>
      <numFmt numFmtId="13" formatCode="0%"/>
    </ndxf>
  </rcc>
  <rcc rId="828" sId="1" odxf="1" dxf="1" numFmtId="13">
    <nc r="R99">
      <v>1</v>
    </nc>
    <odxf>
      <numFmt numFmtId="0" formatCode="General"/>
    </odxf>
    <ndxf>
      <numFmt numFmtId="13" formatCode="0%"/>
    </ndxf>
  </rcc>
  <rcc rId="829" sId="1" odxf="1" dxf="1" numFmtId="13">
    <nc r="S99">
      <v>1</v>
    </nc>
    <odxf>
      <numFmt numFmtId="0" formatCode="General"/>
    </odxf>
    <ndxf>
      <numFmt numFmtId="13" formatCode="0%"/>
    </ndxf>
  </rcc>
  <rcc rId="830" sId="1" odxf="1" dxf="1" numFmtId="13">
    <nc r="T99">
      <v>1</v>
    </nc>
    <odxf>
      <numFmt numFmtId="0" formatCode="General"/>
    </odxf>
    <ndxf>
      <numFmt numFmtId="13" formatCode="0%"/>
    </ndxf>
  </rcc>
  <rcc rId="831" sId="1" odxf="1" dxf="1" numFmtId="13">
    <nc r="T100">
      <v>1</v>
    </nc>
    <odxf>
      <numFmt numFmtId="0" formatCode="General"/>
    </odxf>
    <ndxf>
      <numFmt numFmtId="13" formatCode="0%"/>
    </ndxf>
  </rcc>
  <rcc rId="832" sId="1" odxf="1" dxf="1" numFmtId="13">
    <nc r="S100">
      <v>1</v>
    </nc>
    <odxf>
      <numFmt numFmtId="0" formatCode="General"/>
    </odxf>
    <ndxf>
      <numFmt numFmtId="13" formatCode="0%"/>
    </ndxf>
  </rcc>
  <rcc rId="833" sId="1" odxf="1" dxf="1" numFmtId="13">
    <nc r="R100">
      <v>1</v>
    </nc>
    <odxf>
      <numFmt numFmtId="0" formatCode="General"/>
    </odxf>
    <ndxf>
      <numFmt numFmtId="13" formatCode="0%"/>
    </ndxf>
  </rcc>
  <rcc rId="834" sId="1" odxf="1" dxf="1" numFmtId="13">
    <nc r="Q100">
      <v>1</v>
    </nc>
    <odxf>
      <numFmt numFmtId="0" formatCode="General"/>
    </odxf>
    <ndxf>
      <numFmt numFmtId="13" formatCode="0%"/>
    </ndxf>
  </rcc>
  <rcc rId="835" sId="1" odxf="1" dxf="1" numFmtId="13">
    <nc r="Q101">
      <v>1</v>
    </nc>
    <odxf>
      <numFmt numFmtId="0" formatCode="General"/>
    </odxf>
    <ndxf>
      <numFmt numFmtId="13" formatCode="0%"/>
    </ndxf>
  </rcc>
  <rcc rId="836" sId="1" odxf="1" dxf="1" numFmtId="13">
    <nc r="R101">
      <v>1</v>
    </nc>
    <odxf>
      <numFmt numFmtId="0" formatCode="General"/>
    </odxf>
    <ndxf>
      <numFmt numFmtId="13" formatCode="0%"/>
    </ndxf>
  </rcc>
  <rcc rId="837" sId="1" odxf="1" dxf="1" numFmtId="13">
    <nc r="S101">
      <v>1</v>
    </nc>
    <odxf>
      <numFmt numFmtId="0" formatCode="General"/>
    </odxf>
    <ndxf>
      <numFmt numFmtId="13" formatCode="0%"/>
    </ndxf>
  </rcc>
  <rcc rId="838" sId="1" odxf="1" dxf="1" numFmtId="13">
    <nc r="T101">
      <v>1</v>
    </nc>
    <odxf>
      <numFmt numFmtId="0" formatCode="General"/>
    </odxf>
    <ndxf>
      <numFmt numFmtId="13" formatCode="0%"/>
    </ndxf>
  </rcc>
  <rcc rId="839" sId="1" odxf="1" dxf="1" numFmtId="13">
    <nc r="Q104">
      <v>1</v>
    </nc>
    <odxf>
      <numFmt numFmtId="0" formatCode="General"/>
    </odxf>
    <ndxf>
      <numFmt numFmtId="13" formatCode="0%"/>
    </ndxf>
  </rcc>
  <rcc rId="840" sId="1" odxf="1" dxf="1" numFmtId="13">
    <nc r="R104">
      <v>10</v>
    </nc>
    <odxf>
      <numFmt numFmtId="0" formatCode="General"/>
    </odxf>
    <ndxf>
      <numFmt numFmtId="13" formatCode="0%"/>
    </ndxf>
  </rcc>
  <rcc rId="841" sId="1" odxf="1" dxf="1" numFmtId="13">
    <nc r="S104">
      <v>1</v>
    </nc>
    <odxf>
      <numFmt numFmtId="0" formatCode="General"/>
    </odxf>
    <ndxf>
      <numFmt numFmtId="13" formatCode="0%"/>
    </ndxf>
  </rcc>
  <rcc rId="842" sId="1" odxf="1" dxf="1" numFmtId="13">
    <nc r="T104">
      <v>1</v>
    </nc>
    <odxf>
      <numFmt numFmtId="0" formatCode="General"/>
    </odxf>
    <ndxf>
      <numFmt numFmtId="13" formatCode="0%"/>
    </ndxf>
  </rcc>
  <rcv guid="{7DCA269D-62DE-43EE-B713-903698AF3445}" action="delete"/>
  <rdn rId="0" localSheetId="1" customView="1" name="Z_7DCA269D_62DE_43EE_B713_903698AF3445_.wvu.PrintArea" hidden="1" oldHidden="1">
    <formula>Лист1!$A$1:$Y$106</formula>
    <oldFormula>Лист1!$A$1:$Y$106</oldFormula>
  </rdn>
  <rdn rId="0" localSheetId="1" customView="1" name="Z_7DCA269D_62DE_43EE_B713_903698AF3445_.wvu.Rows" hidden="1" oldHidden="1">
    <formula>Лист1!$10:$10</formula>
    <oldFormula>Лист1!$10:$10</oldFormula>
  </rdn>
  <rdn rId="0" localSheetId="1" customView="1" name="Z_7DCA269D_62DE_43EE_B713_903698AF3445_.wvu.Cols" hidden="1" oldHidden="1">
    <formula>Лист1!$M:$P</formula>
    <oldFormula>Лист1!$M:$P</oldFormula>
  </rdn>
  <rcv guid="{7DCA269D-62DE-43EE-B713-903698AF344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6" sId="1" odxf="1" dxf="1" numFmtId="13">
    <nc r="Q105">
      <v>1</v>
    </nc>
    <odxf>
      <numFmt numFmtId="0" formatCode="General"/>
    </odxf>
    <ndxf>
      <numFmt numFmtId="13" formatCode="0%"/>
    </ndxf>
  </rcc>
  <rcc rId="847" sId="1" odxf="1" dxf="1" numFmtId="13">
    <nc r="R105">
      <v>1</v>
    </nc>
    <odxf>
      <numFmt numFmtId="0" formatCode="General"/>
    </odxf>
    <ndxf>
      <numFmt numFmtId="13" formatCode="0%"/>
    </ndxf>
  </rcc>
  <rcc rId="848" sId="1" odxf="1" dxf="1" numFmtId="13">
    <nc r="S105">
      <v>1</v>
    </nc>
    <odxf>
      <numFmt numFmtId="0" formatCode="General"/>
    </odxf>
    <ndxf>
      <numFmt numFmtId="13" formatCode="0%"/>
    </ndxf>
  </rcc>
  <rcc rId="849" sId="1" odxf="1" dxf="1" numFmtId="13">
    <nc r="T105">
      <v>1</v>
    </nc>
    <odxf>
      <numFmt numFmtId="0" formatCode="General"/>
    </odxf>
    <ndxf>
      <numFmt numFmtId="13" formatCode="0%"/>
    </ndxf>
  </rcc>
  <rcc rId="850" sId="1" odxf="1" dxf="1" numFmtId="13">
    <nc r="Q106">
      <v>1</v>
    </nc>
    <odxf>
      <numFmt numFmtId="0" formatCode="General"/>
    </odxf>
    <ndxf>
      <numFmt numFmtId="13" formatCode="0%"/>
    </ndxf>
  </rcc>
  <rcc rId="851" sId="1" odxf="1" dxf="1" numFmtId="13">
    <nc r="R106">
      <v>1</v>
    </nc>
    <odxf>
      <numFmt numFmtId="0" formatCode="General"/>
    </odxf>
    <ndxf>
      <numFmt numFmtId="13" formatCode="0%"/>
    </ndxf>
  </rcc>
  <rfmt sheetId="1" sqref="S106" start="0" length="0">
    <dxf>
      <numFmt numFmtId="31" formatCode="[h]:mm:ss"/>
    </dxf>
  </rfmt>
  <rcc rId="852" sId="1" odxf="1" dxf="1" numFmtId="13">
    <nc r="S106">
      <v>1</v>
    </nc>
    <ndxf>
      <numFmt numFmtId="13" formatCode="0%"/>
    </ndxf>
  </rcc>
  <rcc rId="853" sId="1" odxf="1" dxf="1" numFmtId="13">
    <nc r="T106">
      <v>1</v>
    </nc>
    <odxf>
      <numFmt numFmtId="0" formatCode="General"/>
    </odxf>
    <ndxf>
      <numFmt numFmtId="13" formatCode="0%"/>
    </ndxf>
  </rcc>
  <rcv guid="{7DCA269D-62DE-43EE-B713-903698AF3445}" action="delete"/>
  <rdn rId="0" localSheetId="1" customView="1" name="Z_7DCA269D_62DE_43EE_B713_903698AF3445_.wvu.PrintArea" hidden="1" oldHidden="1">
    <formula>Лист1!$A$1:$Y$106</formula>
    <oldFormula>Лист1!$A$1:$Y$106</oldFormula>
  </rdn>
  <rdn rId="0" localSheetId="1" customView="1" name="Z_7DCA269D_62DE_43EE_B713_903698AF3445_.wvu.Rows" hidden="1" oldHidden="1">
    <formula>Лист1!$10:$10</formula>
    <oldFormula>Лист1!$10:$10</oldFormula>
  </rdn>
  <rdn rId="0" localSheetId="1" customView="1" name="Z_7DCA269D_62DE_43EE_B713_903698AF3445_.wvu.Cols" hidden="1" oldHidden="1">
    <formula>Лист1!$M:$P</formula>
    <oldFormula>Лист1!$M:$P</oldFormula>
  </rdn>
  <rcv guid="{7DCA269D-62DE-43EE-B713-903698AF344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" sId="1" numFmtId="4">
    <oc r="U104">
      <v>-324.60000000000002</v>
    </oc>
    <nc r="U104"/>
  </rcc>
  <rcc rId="858" sId="1" numFmtId="4">
    <oc r="V104">
      <v>-324.60000000000002</v>
    </oc>
    <nc r="V104"/>
  </rcc>
  <rcc rId="859" sId="1" numFmtId="4">
    <oc r="V105">
      <v>-2449.1</v>
    </oc>
    <nc r="V105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0" sId="1">
    <oc r="F104" t="inlineStr">
      <is>
        <t>04</t>
      </is>
    </oc>
    <nc r="F104" t="inlineStr">
      <is>
        <t>60</t>
      </is>
    </nc>
  </rcc>
  <rcc rId="861" sId="1">
    <oc r="G104" t="inlineStr">
      <is>
        <t>000</t>
      </is>
    </oc>
    <nc r="G104" t="inlineStr">
      <is>
        <t>010</t>
      </is>
    </nc>
  </rcc>
  <rcc rId="862" sId="1">
    <oc r="F105" t="inlineStr">
      <is>
        <t>04</t>
      </is>
    </oc>
    <nc r="F105" t="inlineStr">
      <is>
        <t>60</t>
      </is>
    </nc>
  </rcc>
  <rcc rId="863" sId="1">
    <oc r="G105" t="inlineStr">
      <is>
        <t>000</t>
      </is>
    </oc>
    <nc r="G105" t="inlineStr">
      <is>
        <t>010</t>
      </is>
    </nc>
  </rcc>
  <rcc rId="864" sId="1">
    <oc r="F106" t="inlineStr">
      <is>
        <t>04</t>
      </is>
    </oc>
    <nc r="F106" t="inlineStr">
      <is>
        <t>60</t>
      </is>
    </nc>
  </rcc>
  <rcc rId="865" sId="1">
    <oc r="G106" t="inlineStr">
      <is>
        <t>000</t>
      </is>
    </oc>
    <nc r="G106" t="inlineStr">
      <is>
        <t>010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6" sId="1" odxf="1" dxf="1" numFmtId="13">
    <nc r="Q89">
      <v>1</v>
    </nc>
    <odxf>
      <numFmt numFmtId="0" formatCode="General"/>
    </odxf>
    <ndxf>
      <numFmt numFmtId="13" formatCode="0%"/>
    </ndxf>
  </rcc>
  <rcc rId="867" sId="1" odxf="1" dxf="1" numFmtId="13">
    <nc r="R89">
      <v>1</v>
    </nc>
    <odxf>
      <numFmt numFmtId="0" formatCode="General"/>
    </odxf>
    <ndxf>
      <numFmt numFmtId="13" formatCode="0%"/>
    </ndxf>
  </rcc>
  <rcc rId="868" sId="1" odxf="1" dxf="1" numFmtId="13">
    <nc r="S89">
      <v>1</v>
    </nc>
    <odxf>
      <numFmt numFmtId="0" formatCode="General"/>
    </odxf>
    <ndxf>
      <numFmt numFmtId="13" formatCode="0%"/>
    </ndxf>
  </rcc>
  <rcc rId="869" sId="1" odxf="1" dxf="1" numFmtId="13">
    <nc r="T89">
      <v>1</v>
    </nc>
    <odxf>
      <numFmt numFmtId="0" formatCode="General"/>
    </odxf>
    <ndxf>
      <numFmt numFmtId="13" formatCode="0%"/>
    </ndxf>
  </rcc>
  <rcv guid="{F608A1A0-879E-4F4C-91E1-DF268B259050}" action="delete"/>
  <rdn rId="0" localSheetId="1" customView="1" name="Z_F608A1A0_879E_4F4C_91E1_DF268B259050_.wvu.PrintArea" hidden="1" oldHidden="1">
    <formula>Лист1!$A$1:$Y$106</formula>
    <oldFormula>Лист1!$A$1:$Y$106</oldFormula>
  </rdn>
  <rdn rId="0" localSheetId="1" customView="1" name="Z_F608A1A0_879E_4F4C_91E1_DF268B259050_.wvu.Rows" hidden="1" oldHidden="1">
    <formula>Лист1!$10:$10</formula>
    <oldFormula>Лист1!$10:$10</oldFormula>
  </rdn>
  <rdn rId="0" localSheetId="1" customView="1" name="Z_F608A1A0_879E_4F4C_91E1_DF268B259050_.wvu.Cols" hidden="1" oldHidden="1">
    <formula>Лист1!$M:$P</formula>
    <oldFormula>Лист1!$M:$P</oldFormula>
  </rdn>
  <rcv guid="{F608A1A0-879E-4F4C-91E1-DF268B25905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" sId="1">
    <oc r="A1" t="inlineStr">
      <is>
        <t>Реестр источников доходов бюджета городского округа Октябрьск Самарской области на 2019 год и плановый период 2020-2021 годов</t>
      </is>
    </oc>
    <nc r="A1" t="inlineStr">
      <is>
        <t>Реестр источников доходов бюджета городского округа Октябрьск Самарской области на 2020 год и плановый период 2021-2022 годов</t>
      </is>
    </nc>
  </rcc>
  <rcc rId="874" sId="1">
    <oc r="V7" t="inlineStr">
      <is>
        <r>
          <t xml:space="preserve">Показатели кассовых поступлений в текущем финансовом году (по состоянию на </t>
        </r>
        <r>
          <rPr>
            <sz val="6"/>
            <rFont val="Times New Roman"/>
            <family val="1"/>
            <charset val="204"/>
          </rPr>
          <t>01.10.2018г.</t>
        </r>
        <r>
          <rPr>
            <sz val="8"/>
            <rFont val="Times New Roman"/>
            <family val="1"/>
            <charset val="204"/>
          </rPr>
          <t>)</t>
        </r>
      </is>
    </oc>
    <nc r="V7" t="inlineStr">
      <is>
        <r>
          <t xml:space="preserve">Показатели кассовых поступлений в текущем финансовом году (по состоянию на </t>
        </r>
        <r>
          <rPr>
            <sz val="6"/>
            <rFont val="Times New Roman"/>
            <family val="1"/>
            <charset val="204"/>
          </rPr>
          <t>01.10.2019г.</t>
        </r>
        <r>
          <rPr>
            <sz val="8"/>
            <rFont val="Times New Roman"/>
            <family val="1"/>
            <charset val="204"/>
          </rPr>
          <t>)</t>
        </r>
      </is>
    </nc>
  </rcc>
  <rcc rId="875" sId="1" numFmtId="4">
    <oc r="W12">
      <v>320</v>
    </oc>
    <nc r="W12">
      <v>160</v>
    </nc>
  </rcc>
  <rcc rId="876" sId="1" numFmtId="4">
    <oc r="W11">
      <v>65911</v>
    </oc>
    <nc r="W11">
      <v>70556</v>
    </nc>
  </rcc>
  <rcc rId="877" sId="1" numFmtId="4">
    <oc r="W13">
      <v>270</v>
    </oc>
    <nc r="W13">
      <v>210</v>
    </nc>
  </rcc>
  <rcc rId="878" sId="1" numFmtId="4">
    <oc r="W14">
      <v>300</v>
    </oc>
    <nc r="W14">
      <v>290</v>
    </nc>
  </rcc>
  <rcc rId="879" sId="1" numFmtId="4">
    <oc r="X12">
      <v>350</v>
    </oc>
    <nc r="X12">
      <v>170</v>
    </nc>
  </rcc>
  <rcc rId="880" sId="1" numFmtId="4">
    <oc r="X13">
      <v>300</v>
    </oc>
    <nc r="X13">
      <v>220</v>
    </nc>
  </rcc>
  <rcc rId="881" sId="1" numFmtId="4">
    <oc r="X14">
      <v>330</v>
    </oc>
    <nc r="X14">
      <v>300</v>
    </nc>
  </rcc>
  <rcc rId="882" sId="1" numFmtId="4">
    <oc r="Y12">
      <v>370</v>
    </oc>
    <nc r="Y12">
      <v>180</v>
    </nc>
  </rcc>
  <rcc rId="883" sId="1" numFmtId="4">
    <oc r="Y13">
      <v>320</v>
    </oc>
    <nc r="Y13">
      <v>230</v>
    </nc>
  </rcc>
  <rcc rId="884" sId="1" numFmtId="4">
    <oc r="X11">
      <v>68820</v>
    </oc>
    <nc r="X11">
      <v>75715</v>
    </nc>
  </rcc>
  <rcc rId="885" sId="1" numFmtId="4">
    <oc r="Y14">
      <v>350</v>
    </oc>
    <nc r="Y14">
      <v>310</v>
    </nc>
  </rcc>
  <rcc rId="886" sId="1" numFmtId="4">
    <oc r="Y11">
      <v>71908</v>
    </oc>
    <nc r="Y11">
      <v>81252</v>
    </nc>
  </rcc>
  <rcc rId="887" sId="1" numFmtId="4">
    <oc r="W15">
      <v>2370</v>
    </oc>
    <nc r="W15">
      <v>2400</v>
    </nc>
  </rcc>
  <rcc rId="888" sId="1" numFmtId="4">
    <oc r="W16">
      <v>70</v>
    </oc>
    <nc r="W16">
      <v>33</v>
    </nc>
  </rcc>
  <rcc rId="889" sId="1" numFmtId="4">
    <oc r="W17">
      <v>3841</v>
    </oc>
    <nc r="W17">
      <v>6736</v>
    </nc>
  </rcc>
  <rcc rId="890" sId="1" numFmtId="4">
    <oc r="X15">
      <v>2370</v>
    </oc>
    <nc r="X15">
      <v>2700</v>
    </nc>
  </rcc>
  <rcc rId="891" sId="1" numFmtId="4">
    <oc r="X16">
      <v>70</v>
    </oc>
    <nc r="X16">
      <v>40</v>
    </nc>
  </rcc>
  <rcc rId="892" sId="1" numFmtId="4">
    <oc r="X17">
      <v>3841</v>
    </oc>
    <nc r="X17">
      <v>8052</v>
    </nc>
  </rcc>
  <rcc rId="893" sId="1" numFmtId="4">
    <oc r="Y15">
      <v>2370</v>
    </oc>
    <nc r="Y15">
      <v>2700</v>
    </nc>
  </rcc>
  <rcc rId="894" sId="1" numFmtId="4">
    <oc r="Y16">
      <v>70</v>
    </oc>
    <nc r="Y16">
      <v>40</v>
    </nc>
  </rcc>
  <rcc rId="895" sId="1" numFmtId="4">
    <oc r="Y17">
      <v>3841</v>
    </oc>
    <nc r="Y17">
      <v>8052</v>
    </nc>
  </rcc>
  <rcc rId="896" sId="1" numFmtId="4">
    <oc r="W19">
      <v>123</v>
    </oc>
    <nc r="W19">
      <v>249</v>
    </nc>
  </rcc>
  <rcc rId="897" sId="1" numFmtId="4">
    <oc r="X19">
      <v>130</v>
    </oc>
    <nc r="X19">
      <v>273</v>
    </nc>
  </rcc>
  <rcc rId="898" sId="1" numFmtId="4">
    <oc r="X20">
      <v>110</v>
    </oc>
    <nc r="X20">
      <v>100</v>
    </nc>
  </rcc>
  <rcc rId="899" sId="1" numFmtId="4">
    <oc r="Y19">
      <v>140</v>
    </oc>
    <nc r="Y19">
      <v>302</v>
    </nc>
  </rcc>
  <rcc rId="900" sId="1" numFmtId="4">
    <oc r="Y20">
      <v>118</v>
    </oc>
    <nc r="Y20">
      <v>100</v>
    </nc>
  </rcc>
  <rcc rId="901" sId="1" numFmtId="4">
    <oc r="W21">
      <v>5441</v>
    </oc>
    <nc r="W21">
      <v>5900</v>
    </nc>
  </rcc>
  <rcc rId="902" sId="1" numFmtId="4">
    <oc r="X21">
      <v>5441</v>
    </oc>
    <nc r="X21">
      <v>0</v>
    </nc>
  </rcc>
  <rcc rId="903" sId="1" numFmtId="4">
    <oc r="W23">
      <v>11</v>
    </oc>
    <nc r="W23">
      <v>0</v>
    </nc>
  </rcc>
  <rcc rId="904" sId="1" numFmtId="4">
    <oc r="X23">
      <v>12</v>
    </oc>
    <nc r="X23">
      <v>0</v>
    </nc>
  </rcc>
  <rcc rId="905" sId="1" numFmtId="4">
    <oc r="Y23">
      <v>12</v>
    </oc>
    <nc r="Y23">
      <v>0</v>
    </nc>
  </rcc>
  <rcc rId="906" sId="1" numFmtId="4">
    <oc r="W24">
      <v>115</v>
    </oc>
    <nc r="W24">
      <v>87</v>
    </nc>
  </rcc>
  <rcc rId="907" sId="1" numFmtId="4">
    <oc r="X24">
      <v>120</v>
    </oc>
    <nc r="X24">
      <v>91</v>
    </nc>
  </rcc>
  <rcc rId="908" sId="1" numFmtId="4">
    <oc r="Y24">
      <v>126</v>
    </oc>
    <nc r="Y24">
      <v>94</v>
    </nc>
  </rcc>
  <rcc rId="909" sId="1" numFmtId="4">
    <oc r="W25">
      <v>4700</v>
    </oc>
    <nc r="W25">
      <v>5466</v>
    </nc>
  </rcc>
  <rcc rId="910" sId="1" numFmtId="4">
    <oc r="X25">
      <v>4700</v>
    </oc>
    <nc r="X25">
      <v>6012</v>
    </nc>
  </rcc>
  <rcc rId="911" sId="1" numFmtId="4">
    <oc r="Y25">
      <v>4700</v>
    </oc>
    <nc r="Y25">
      <v>6614</v>
    </nc>
  </rcc>
  <rcc rId="912" sId="1" numFmtId="4">
    <oc r="W27">
      <v>6163</v>
    </oc>
    <nc r="W27">
      <v>5300</v>
    </nc>
  </rcc>
  <rcc rId="913" sId="1" numFmtId="4">
    <oc r="X27">
      <v>6169</v>
    </oc>
    <nc r="X27">
      <v>5300</v>
    </nc>
  </rcc>
  <rcc rId="914" sId="1" numFmtId="4">
    <oc r="Y27">
      <v>6171</v>
    </oc>
    <nc r="Y27">
      <v>5300</v>
    </nc>
  </rcc>
  <rcc rId="915" sId="1" numFmtId="4">
    <oc r="W26">
      <v>20000</v>
    </oc>
    <nc r="W26">
      <v>18300</v>
    </nc>
  </rcc>
  <rcc rId="916" sId="1" numFmtId="4">
    <oc r="X26">
      <v>20000</v>
    </oc>
    <nc r="X26">
      <v>18300</v>
    </nc>
  </rcc>
  <rcc rId="917" sId="1" numFmtId="4">
    <oc r="Y26">
      <v>20000</v>
    </oc>
    <nc r="Y26">
      <v>18300</v>
    </nc>
  </rcc>
  <rfmt sheetId="1" sqref="W28:Y32" start="0" length="2147483647">
    <dxf>
      <font>
        <color rgb="FFFF0000"/>
      </font>
    </dxf>
  </rfmt>
  <rrc rId="918" sId="1" ref="A33:XFD33" action="insertRow">
    <undo index="0" exp="area" ref3D="1" dr="$M$1:$P$1048576" dn="Z_F608A1A0_879E_4F4C_91E1_DF268B259050_.wvu.Cols" sId="1"/>
    <undo index="0" exp="area" ref3D="1" dr="$M$1:$P$1048576" dn="Z_7DCA269D_62DE_43EE_B713_903698AF3445_.wvu.Cols" sId="1"/>
  </rrc>
  <rcc rId="919" sId="1">
    <nc r="C33" t="inlineStr">
      <is>
        <t>182</t>
      </is>
    </nc>
  </rcc>
  <rcc rId="920" sId="1">
    <nc r="D33" t="inlineStr">
      <is>
        <t>1</t>
      </is>
    </nc>
  </rcc>
  <rcc rId="921" sId="1">
    <nc r="E33" t="inlineStr">
      <is>
        <t>09</t>
      </is>
    </nc>
  </rcc>
  <rcc rId="922" sId="1">
    <nc r="F33" t="inlineStr">
      <is>
        <t>07</t>
      </is>
    </nc>
  </rcc>
  <rcc rId="923" sId="1">
    <nc r="K33" t="inlineStr">
      <is>
        <t>Прочие налоги и сборы (по отмененным местным налогам и сборам)</t>
      </is>
    </nc>
  </rcc>
  <rcc rId="924" sId="1">
    <nc r="B33" t="inlineStr">
      <is>
        <t>Налоговые доходы</t>
      </is>
    </nc>
  </rcc>
  <rfmt sheetId="1" sqref="C33:J33" start="0" length="2147483647">
    <dxf>
      <font>
        <color rgb="FFFF0000"/>
      </font>
    </dxf>
  </rfmt>
  <rfmt sheetId="1" sqref="K33" start="0" length="2147483647">
    <dxf>
      <font>
        <color rgb="FFFF0000"/>
      </font>
    </dxf>
  </rfmt>
  <rcc rId="925" sId="1" numFmtId="4">
    <nc r="X33">
      <v>350</v>
    </nc>
  </rcc>
  <rcc rId="926" sId="1" numFmtId="4">
    <oc r="W34">
      <v>4500</v>
    </oc>
    <nc r="W34">
      <v>3900</v>
    </nc>
  </rcc>
  <rcc rId="927" sId="1" numFmtId="4">
    <oc r="X34">
      <v>4600</v>
    </oc>
    <nc r="X34">
      <v>4100</v>
    </nc>
  </rcc>
  <rcc rId="928" sId="1" numFmtId="4">
    <oc r="Y34">
      <v>4700</v>
    </oc>
    <nc r="Y34">
      <v>4300</v>
    </nc>
  </rcc>
  <rcc rId="929" sId="1" numFmtId="4">
    <nc r="X35">
      <v>3</v>
    </nc>
  </rcc>
  <rcc rId="930" sId="1" numFmtId="4">
    <nc r="Y35">
      <v>3.5</v>
    </nc>
  </rcc>
  <rfmt sheetId="1" sqref="X35:Y35" start="0" length="2147483647">
    <dxf>
      <font>
        <color auto="1"/>
      </font>
    </dxf>
  </rfmt>
  <rcc rId="931" sId="1" numFmtId="4">
    <oc r="W36">
      <v>3731</v>
    </oc>
    <nc r="W36">
      <v>4979</v>
    </nc>
  </rcc>
  <rcc rId="932" sId="1" numFmtId="4">
    <oc r="X36">
      <v>3731</v>
    </oc>
    <nc r="X36">
      <v>4184</v>
    </nc>
  </rcc>
  <rcc rId="933" sId="1" numFmtId="4">
    <oc r="Y36">
      <v>3731</v>
    </oc>
    <nc r="Y36">
      <v>4184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DCA269D-62DE-43EE-B713-903698AF3445}" action="delete"/>
  <rdn rId="0" localSheetId="1" customView="1" name="Z_7DCA269D_62DE_43EE_B713_903698AF3445_.wvu.PrintArea" hidden="1" oldHidden="1">
    <formula>Лист1!$A$1:$Y$107</formula>
    <oldFormula>Лист1!$A$1:$Y$107</oldFormula>
  </rdn>
  <rdn rId="0" localSheetId="1" customView="1" name="Z_7DCA269D_62DE_43EE_B713_903698AF3445_.wvu.Rows" hidden="1" oldHidden="1">
    <formula>Лист1!$10:$10</formula>
    <oldFormula>Лист1!$10:$10</oldFormula>
  </rdn>
  <rdn rId="0" localSheetId="1" customView="1" name="Z_7DCA269D_62DE_43EE_B713_903698AF3445_.wvu.Cols" hidden="1" oldHidden="1">
    <formula>Лист1!$M:$P</formula>
    <oldFormula>Лист1!$M:$P</oldFormula>
  </rdn>
  <rcv guid="{7DCA269D-62DE-43EE-B713-903698AF34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5BE4EA46-3B5A-4A0A-ADE4-589112E31FE5}" name="Порецкова Л.В." id="-857851356" dateTime="2016-10-07T09:12:31"/>
  <userInfo guid="{5239DF63-789F-44CE-80A8-9E77FA818D29}" name="Дмитриев Д.Б." id="-2138508781" dateTime="2020-02-28T08:42:2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5"/>
  <sheetViews>
    <sheetView tabSelected="1" view="pageBreakPreview" zoomScale="90" zoomScaleNormal="100" zoomScaleSheetLayoutView="90" workbookViewId="0">
      <selection activeCell="AC9" sqref="AC9"/>
    </sheetView>
  </sheetViews>
  <sheetFormatPr defaultColWidth="9.28515625" defaultRowHeight="10.199999999999999"/>
  <cols>
    <col min="1" max="1" width="12.85546875" style="3" customWidth="1"/>
    <col min="2" max="2" width="16.7109375" style="2" customWidth="1"/>
    <col min="3" max="3" width="6.42578125" style="2" customWidth="1"/>
    <col min="4" max="4" width="5.7109375" style="2" customWidth="1"/>
    <col min="5" max="5" width="5" style="1" customWidth="1"/>
    <col min="6" max="6" width="5.7109375" style="1" customWidth="1"/>
    <col min="7" max="7" width="9.42578125" style="1" customWidth="1"/>
    <col min="8" max="8" width="7.85546875" style="1" customWidth="1"/>
    <col min="9" max="9" width="7.140625" style="1" customWidth="1"/>
    <col min="10" max="10" width="6.28515625" style="1" customWidth="1"/>
    <col min="11" max="11" width="29.7109375" style="1" customWidth="1"/>
    <col min="12" max="12" width="19.28515625" style="1" customWidth="1"/>
    <col min="13" max="13" width="10.28515625" style="1" hidden="1" customWidth="1"/>
    <col min="14" max="16" width="9.28515625" style="1" hidden="1" customWidth="1"/>
    <col min="17" max="17" width="10.85546875" style="1" customWidth="1"/>
    <col min="18" max="18" width="11.140625" style="1" customWidth="1"/>
    <col min="19" max="19" width="12.42578125" style="1" customWidth="1"/>
    <col min="20" max="20" width="11.28515625" style="1" customWidth="1"/>
    <col min="21" max="21" width="12" style="1" customWidth="1"/>
    <col min="22" max="22" width="13.28515625" style="1" customWidth="1"/>
    <col min="23" max="23" width="11.42578125" style="1" customWidth="1"/>
    <col min="24" max="25" width="10.7109375" style="1" bestFit="1" customWidth="1"/>
    <col min="26" max="42" width="9.28515625" style="1"/>
    <col min="43" max="16384" width="9.28515625" style="3"/>
  </cols>
  <sheetData>
    <row r="1" spans="1:29" ht="19.5" customHeight="1">
      <c r="A1" s="54" t="s">
        <v>220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9" ht="9" customHeight="1"/>
    <row r="3" spans="1:29">
      <c r="A3" s="3" t="s">
        <v>14</v>
      </c>
      <c r="C3" s="8"/>
      <c r="D3" s="5" t="s">
        <v>177</v>
      </c>
      <c r="E3" s="6"/>
      <c r="F3" s="6"/>
      <c r="G3" s="6"/>
      <c r="H3" s="6"/>
      <c r="I3" s="6"/>
      <c r="J3" s="6"/>
      <c r="K3" s="6"/>
    </row>
    <row r="4" spans="1:29">
      <c r="A4" s="3" t="s">
        <v>15</v>
      </c>
      <c r="E4" s="7"/>
      <c r="F4" s="9" t="s">
        <v>188</v>
      </c>
      <c r="G4" s="6"/>
      <c r="H4" s="6"/>
      <c r="I4" s="6"/>
      <c r="J4" s="6"/>
      <c r="K4" s="6"/>
    </row>
    <row r="5" spans="1:29">
      <c r="A5" s="3" t="s">
        <v>22</v>
      </c>
      <c r="C5" s="5" t="s">
        <v>23</v>
      </c>
      <c r="E5" s="7"/>
      <c r="F5" s="10"/>
      <c r="G5" s="7"/>
      <c r="H5" s="7"/>
      <c r="I5" s="7"/>
      <c r="J5" s="7"/>
      <c r="K5" s="7"/>
    </row>
    <row r="7" spans="1:29" ht="45.75" customHeight="1">
      <c r="A7" s="51" t="s">
        <v>13</v>
      </c>
      <c r="B7" s="53" t="s">
        <v>163</v>
      </c>
      <c r="C7" s="53" t="s">
        <v>0</v>
      </c>
      <c r="D7" s="53"/>
      <c r="E7" s="53"/>
      <c r="F7" s="53"/>
      <c r="G7" s="53"/>
      <c r="H7" s="53"/>
      <c r="I7" s="53"/>
      <c r="J7" s="53"/>
      <c r="K7" s="53" t="s">
        <v>164</v>
      </c>
      <c r="L7" s="53" t="s">
        <v>1</v>
      </c>
      <c r="M7" s="57" t="s">
        <v>27</v>
      </c>
      <c r="N7" s="58"/>
      <c r="O7" s="59"/>
      <c r="P7" s="55" t="s">
        <v>28</v>
      </c>
      <c r="Q7" s="62" t="s">
        <v>12</v>
      </c>
      <c r="R7" s="63"/>
      <c r="S7" s="63"/>
      <c r="T7" s="64"/>
      <c r="U7" s="50" t="s">
        <v>20</v>
      </c>
      <c r="V7" s="50" t="s">
        <v>221</v>
      </c>
      <c r="W7" s="50" t="s">
        <v>21</v>
      </c>
      <c r="X7" s="50"/>
      <c r="Y7" s="50"/>
    </row>
    <row r="8" spans="1:29" ht="25.5" customHeight="1">
      <c r="A8" s="61"/>
      <c r="B8" s="53"/>
      <c r="C8" s="53" t="s">
        <v>2</v>
      </c>
      <c r="D8" s="53" t="s">
        <v>3</v>
      </c>
      <c r="E8" s="53"/>
      <c r="F8" s="53"/>
      <c r="G8" s="53"/>
      <c r="H8" s="53"/>
      <c r="I8" s="53" t="s">
        <v>4</v>
      </c>
      <c r="J8" s="53"/>
      <c r="K8" s="53"/>
      <c r="L8" s="53"/>
      <c r="M8" s="55" t="s">
        <v>24</v>
      </c>
      <c r="N8" s="55" t="s">
        <v>25</v>
      </c>
      <c r="O8" s="55" t="s">
        <v>26</v>
      </c>
      <c r="P8" s="60"/>
      <c r="Q8" s="53" t="s">
        <v>16</v>
      </c>
      <c r="R8" s="50" t="s">
        <v>17</v>
      </c>
      <c r="S8" s="50" t="s">
        <v>18</v>
      </c>
      <c r="T8" s="51" t="s">
        <v>19</v>
      </c>
      <c r="U8" s="50"/>
      <c r="V8" s="50"/>
      <c r="W8" s="51" t="s">
        <v>17</v>
      </c>
      <c r="X8" s="51" t="s">
        <v>18</v>
      </c>
      <c r="Y8" s="51" t="s">
        <v>19</v>
      </c>
    </row>
    <row r="9" spans="1:29" ht="134.25" customHeight="1">
      <c r="A9" s="52"/>
      <c r="B9" s="53"/>
      <c r="C9" s="53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53"/>
      <c r="L9" s="53"/>
      <c r="M9" s="56"/>
      <c r="N9" s="56"/>
      <c r="O9" s="56"/>
      <c r="P9" s="56"/>
      <c r="Q9" s="53"/>
      <c r="R9" s="50"/>
      <c r="S9" s="50"/>
      <c r="T9" s="52"/>
      <c r="U9" s="50"/>
      <c r="V9" s="50"/>
      <c r="W9" s="52"/>
      <c r="X9" s="52"/>
      <c r="Y9" s="52"/>
    </row>
    <row r="10" spans="1:29" s="13" customFormat="1" ht="9" hidden="1" customHeight="1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13</v>
      </c>
      <c r="R10" s="11">
        <v>14</v>
      </c>
      <c r="S10" s="11">
        <v>15</v>
      </c>
      <c r="T10" s="11">
        <v>16</v>
      </c>
      <c r="U10" s="11">
        <v>17</v>
      </c>
      <c r="V10" s="11">
        <v>18</v>
      </c>
      <c r="W10" s="11">
        <v>19</v>
      </c>
      <c r="X10" s="11">
        <v>20</v>
      </c>
      <c r="Y10" s="11">
        <v>21</v>
      </c>
    </row>
    <row r="11" spans="1:29" ht="107.25" customHeight="1">
      <c r="A11" s="38"/>
      <c r="B11" s="38" t="s">
        <v>162</v>
      </c>
      <c r="C11" s="14" t="s">
        <v>32</v>
      </c>
      <c r="D11" s="14">
        <v>1</v>
      </c>
      <c r="E11" s="14" t="s">
        <v>30</v>
      </c>
      <c r="F11" s="14" t="s">
        <v>33</v>
      </c>
      <c r="G11" s="14" t="s">
        <v>31</v>
      </c>
      <c r="H11" s="14" t="s">
        <v>30</v>
      </c>
      <c r="I11" s="14" t="s">
        <v>29</v>
      </c>
      <c r="J11" s="14" t="s">
        <v>34</v>
      </c>
      <c r="K11" s="15" t="s">
        <v>35</v>
      </c>
      <c r="L11" s="38" t="s">
        <v>36</v>
      </c>
      <c r="M11" s="38" t="s">
        <v>37</v>
      </c>
      <c r="N11" s="38"/>
      <c r="O11" s="38"/>
      <c r="P11" s="38"/>
      <c r="Q11" s="23">
        <v>0.3</v>
      </c>
      <c r="R11" s="23">
        <v>0.3</v>
      </c>
      <c r="S11" s="23">
        <v>0.3</v>
      </c>
      <c r="T11" s="23">
        <v>0.3</v>
      </c>
      <c r="U11" s="24">
        <v>66421</v>
      </c>
      <c r="V11" s="24">
        <v>47787.8</v>
      </c>
      <c r="W11" s="24">
        <v>70474</v>
      </c>
      <c r="X11" s="24">
        <v>75595</v>
      </c>
      <c r="Y11" s="24">
        <v>81052</v>
      </c>
      <c r="Z11" s="27">
        <f>V11+V12+V13+V14</f>
        <v>48457.500000000007</v>
      </c>
      <c r="AA11" s="27">
        <f>W11+W12+W13+W14</f>
        <v>71216</v>
      </c>
      <c r="AB11" s="27">
        <f>X11+X12+X13+X14</f>
        <v>76405</v>
      </c>
      <c r="AC11" s="27">
        <f>Y11+Y12+Y13+Y14</f>
        <v>81972</v>
      </c>
    </row>
    <row r="12" spans="1:29" ht="162.75" customHeight="1">
      <c r="A12" s="38"/>
      <c r="B12" s="38" t="s">
        <v>162</v>
      </c>
      <c r="C12" s="14" t="s">
        <v>32</v>
      </c>
      <c r="D12" s="14">
        <v>1</v>
      </c>
      <c r="E12" s="14" t="s">
        <v>30</v>
      </c>
      <c r="F12" s="14" t="s">
        <v>33</v>
      </c>
      <c r="G12" s="14" t="s">
        <v>38</v>
      </c>
      <c r="H12" s="14" t="s">
        <v>30</v>
      </c>
      <c r="I12" s="14" t="s">
        <v>29</v>
      </c>
      <c r="J12" s="14" t="s">
        <v>34</v>
      </c>
      <c r="K12" s="15" t="s">
        <v>39</v>
      </c>
      <c r="L12" s="38" t="s">
        <v>36</v>
      </c>
      <c r="M12" s="38" t="s">
        <v>37</v>
      </c>
      <c r="N12" s="38"/>
      <c r="O12" s="38"/>
      <c r="P12" s="38"/>
      <c r="Q12" s="23">
        <v>0.3</v>
      </c>
      <c r="R12" s="23">
        <v>0.3</v>
      </c>
      <c r="S12" s="23">
        <v>0.3</v>
      </c>
      <c r="T12" s="23">
        <v>0.3</v>
      </c>
      <c r="U12" s="24">
        <v>160</v>
      </c>
      <c r="V12" s="24">
        <v>114.4</v>
      </c>
      <c r="W12" s="24">
        <v>169</v>
      </c>
      <c r="X12" s="24">
        <v>180</v>
      </c>
      <c r="Y12" s="24">
        <v>210</v>
      </c>
    </row>
    <row r="13" spans="1:29" ht="67.5" customHeight="1">
      <c r="A13" s="38"/>
      <c r="B13" s="38" t="s">
        <v>162</v>
      </c>
      <c r="C13" s="14" t="s">
        <v>32</v>
      </c>
      <c r="D13" s="14" t="s">
        <v>40</v>
      </c>
      <c r="E13" s="14" t="s">
        <v>30</v>
      </c>
      <c r="F13" s="14" t="s">
        <v>33</v>
      </c>
      <c r="G13" s="14" t="s">
        <v>41</v>
      </c>
      <c r="H13" s="14" t="s">
        <v>30</v>
      </c>
      <c r="I13" s="14" t="s">
        <v>29</v>
      </c>
      <c r="J13" s="14" t="s">
        <v>34</v>
      </c>
      <c r="K13" s="17" t="s">
        <v>43</v>
      </c>
      <c r="L13" s="38" t="s">
        <v>36</v>
      </c>
      <c r="M13" s="38" t="s">
        <v>37</v>
      </c>
      <c r="N13" s="38"/>
      <c r="O13" s="38"/>
      <c r="P13" s="38"/>
      <c r="Q13" s="23">
        <v>0.3</v>
      </c>
      <c r="R13" s="23">
        <v>0.3</v>
      </c>
      <c r="S13" s="23">
        <v>0.3</v>
      </c>
      <c r="T13" s="23">
        <v>0.3</v>
      </c>
      <c r="U13" s="24">
        <v>240</v>
      </c>
      <c r="V13" s="24">
        <v>248.8</v>
      </c>
      <c r="W13" s="24">
        <v>264</v>
      </c>
      <c r="X13" s="24">
        <v>280</v>
      </c>
      <c r="Y13" s="24">
        <v>310</v>
      </c>
    </row>
    <row r="14" spans="1:29" ht="127.5" customHeight="1">
      <c r="A14" s="38"/>
      <c r="B14" s="38" t="s">
        <v>162</v>
      </c>
      <c r="C14" s="14" t="s">
        <v>32</v>
      </c>
      <c r="D14" s="14" t="s">
        <v>40</v>
      </c>
      <c r="E14" s="14" t="s">
        <v>30</v>
      </c>
      <c r="F14" s="14" t="s">
        <v>33</v>
      </c>
      <c r="G14" s="14" t="s">
        <v>44</v>
      </c>
      <c r="H14" s="14" t="s">
        <v>30</v>
      </c>
      <c r="I14" s="14" t="s">
        <v>29</v>
      </c>
      <c r="J14" s="14" t="s">
        <v>34</v>
      </c>
      <c r="K14" s="17" t="s">
        <v>45</v>
      </c>
      <c r="L14" s="38" t="s">
        <v>36</v>
      </c>
      <c r="M14" s="38" t="s">
        <v>37</v>
      </c>
      <c r="N14" s="38"/>
      <c r="O14" s="38"/>
      <c r="P14" s="38"/>
      <c r="Q14" s="23">
        <v>0.3</v>
      </c>
      <c r="R14" s="23">
        <v>0.3</v>
      </c>
      <c r="S14" s="23">
        <v>0.3</v>
      </c>
      <c r="T14" s="23">
        <v>0.3</v>
      </c>
      <c r="U14" s="24">
        <v>290</v>
      </c>
      <c r="V14" s="24">
        <v>306.5</v>
      </c>
      <c r="W14" s="24">
        <v>309</v>
      </c>
      <c r="X14" s="24">
        <v>350</v>
      </c>
      <c r="Y14" s="24">
        <v>400</v>
      </c>
    </row>
    <row r="15" spans="1:29" ht="108" customHeight="1">
      <c r="A15" s="38"/>
      <c r="B15" s="38" t="s">
        <v>162</v>
      </c>
      <c r="C15" s="14" t="s">
        <v>46</v>
      </c>
      <c r="D15" s="14" t="s">
        <v>40</v>
      </c>
      <c r="E15" s="14" t="s">
        <v>47</v>
      </c>
      <c r="F15" s="14" t="s">
        <v>33</v>
      </c>
      <c r="G15" s="14" t="s">
        <v>48</v>
      </c>
      <c r="H15" s="14" t="s">
        <v>30</v>
      </c>
      <c r="I15" s="14" t="s">
        <v>29</v>
      </c>
      <c r="J15" s="14" t="s">
        <v>34</v>
      </c>
      <c r="K15" s="17" t="s">
        <v>49</v>
      </c>
      <c r="L15" s="18" t="s">
        <v>50</v>
      </c>
      <c r="M15" s="38" t="s">
        <v>37</v>
      </c>
      <c r="N15" s="38"/>
      <c r="O15" s="38"/>
      <c r="P15" s="38"/>
      <c r="Q15" s="34">
        <v>8.9238999999999996E-4</v>
      </c>
      <c r="R15" s="37">
        <v>8.0995000000000004E-4</v>
      </c>
      <c r="S15" s="37">
        <v>8.0995000000000004E-4</v>
      </c>
      <c r="T15" s="37">
        <v>8.0995000000000004E-4</v>
      </c>
      <c r="U15" s="24">
        <v>2400</v>
      </c>
      <c r="V15" s="24">
        <v>2810.6</v>
      </c>
      <c r="W15" s="24">
        <v>2935</v>
      </c>
      <c r="X15" s="24">
        <v>3235</v>
      </c>
      <c r="Y15" s="24">
        <v>3235</v>
      </c>
      <c r="Z15" s="27">
        <f>V15+V16+V17+V18</f>
        <v>6208.8</v>
      </c>
      <c r="AA15" s="27">
        <f>W15+W16+W17</f>
        <v>7221</v>
      </c>
      <c r="AB15" s="27">
        <f t="shared" ref="AB15:AC15" si="0">X15+X16+X17</f>
        <v>7611</v>
      </c>
      <c r="AC15" s="27">
        <f t="shared" si="0"/>
        <v>7611</v>
      </c>
    </row>
    <row r="16" spans="1:29" ht="120" customHeight="1">
      <c r="A16" s="38"/>
      <c r="B16" s="38" t="s">
        <v>162</v>
      </c>
      <c r="C16" s="14" t="s">
        <v>46</v>
      </c>
      <c r="D16" s="14" t="s">
        <v>40</v>
      </c>
      <c r="E16" s="14" t="s">
        <v>47</v>
      </c>
      <c r="F16" s="14" t="s">
        <v>33</v>
      </c>
      <c r="G16" s="14" t="s">
        <v>51</v>
      </c>
      <c r="H16" s="14" t="s">
        <v>30</v>
      </c>
      <c r="I16" s="14" t="s">
        <v>29</v>
      </c>
      <c r="J16" s="14" t="s">
        <v>34</v>
      </c>
      <c r="K16" s="17" t="s">
        <v>52</v>
      </c>
      <c r="L16" s="18" t="s">
        <v>50</v>
      </c>
      <c r="M16" s="38" t="s">
        <v>37</v>
      </c>
      <c r="N16" s="38"/>
      <c r="O16" s="38"/>
      <c r="P16" s="38"/>
      <c r="Q16" s="34">
        <v>8.9238999999999996E-4</v>
      </c>
      <c r="R16" s="37">
        <v>8.0995000000000004E-4</v>
      </c>
      <c r="S16" s="37">
        <v>8.0995000000000004E-4</v>
      </c>
      <c r="T16" s="37">
        <v>8.0995000000000004E-4</v>
      </c>
      <c r="U16" s="24">
        <v>33</v>
      </c>
      <c r="V16" s="24">
        <v>21.4</v>
      </c>
      <c r="W16" s="24">
        <v>30</v>
      </c>
      <c r="X16" s="24">
        <v>50</v>
      </c>
      <c r="Y16" s="24">
        <v>50</v>
      </c>
    </row>
    <row r="17" spans="1:30" ht="120" customHeight="1">
      <c r="A17" s="38"/>
      <c r="B17" s="38" t="s">
        <v>162</v>
      </c>
      <c r="C17" s="14" t="s">
        <v>46</v>
      </c>
      <c r="D17" s="14" t="s">
        <v>40</v>
      </c>
      <c r="E17" s="14" t="s">
        <v>47</v>
      </c>
      <c r="F17" s="14" t="s">
        <v>33</v>
      </c>
      <c r="G17" s="14" t="s">
        <v>53</v>
      </c>
      <c r="H17" s="14" t="s">
        <v>30</v>
      </c>
      <c r="I17" s="14" t="s">
        <v>29</v>
      </c>
      <c r="J17" s="14" t="s">
        <v>34</v>
      </c>
      <c r="K17" s="17" t="s">
        <v>54</v>
      </c>
      <c r="L17" s="18" t="s">
        <v>50</v>
      </c>
      <c r="M17" s="38" t="s">
        <v>37</v>
      </c>
      <c r="N17" s="38"/>
      <c r="O17" s="38"/>
      <c r="P17" s="38"/>
      <c r="Q17" s="34">
        <v>8.9238999999999996E-4</v>
      </c>
      <c r="R17" s="37">
        <v>8.0995000000000004E-4</v>
      </c>
      <c r="S17" s="37">
        <v>8.0995000000000004E-4</v>
      </c>
      <c r="T17" s="37">
        <v>8.0995000000000004E-4</v>
      </c>
      <c r="U17" s="24">
        <v>5154</v>
      </c>
      <c r="V17" s="24">
        <v>3852.2</v>
      </c>
      <c r="W17" s="24">
        <v>4256</v>
      </c>
      <c r="X17" s="24">
        <v>4326</v>
      </c>
      <c r="Y17" s="24">
        <v>4326</v>
      </c>
    </row>
    <row r="18" spans="1:30" ht="81.599999999999994">
      <c r="A18" s="38"/>
      <c r="B18" s="38" t="s">
        <v>162</v>
      </c>
      <c r="C18" s="14" t="s">
        <v>46</v>
      </c>
      <c r="D18" s="14" t="s">
        <v>40</v>
      </c>
      <c r="E18" s="14" t="s">
        <v>47</v>
      </c>
      <c r="F18" s="14" t="s">
        <v>33</v>
      </c>
      <c r="G18" s="14" t="s">
        <v>75</v>
      </c>
      <c r="H18" s="14" t="s">
        <v>30</v>
      </c>
      <c r="I18" s="14" t="s">
        <v>29</v>
      </c>
      <c r="J18" s="14" t="s">
        <v>34</v>
      </c>
      <c r="K18" s="17" t="s">
        <v>76</v>
      </c>
      <c r="L18" s="18" t="s">
        <v>50</v>
      </c>
      <c r="M18" s="38" t="s">
        <v>37</v>
      </c>
      <c r="N18" s="38"/>
      <c r="O18" s="38"/>
      <c r="P18" s="38"/>
      <c r="Q18" s="34">
        <v>8.9238999999999996E-4</v>
      </c>
      <c r="R18" s="37">
        <v>8.0995000000000004E-4</v>
      </c>
      <c r="S18" s="37">
        <v>8.0995000000000004E-4</v>
      </c>
      <c r="T18" s="37">
        <v>8.0995000000000004E-4</v>
      </c>
      <c r="U18" s="24">
        <v>0</v>
      </c>
      <c r="V18" s="24">
        <v>-475.4</v>
      </c>
      <c r="W18" s="24">
        <v>0</v>
      </c>
      <c r="X18" s="24">
        <v>0</v>
      </c>
      <c r="Y18" s="24">
        <v>0</v>
      </c>
    </row>
    <row r="19" spans="1:30" ht="48.6" customHeight="1">
      <c r="A19" s="38"/>
      <c r="B19" s="38" t="s">
        <v>162</v>
      </c>
      <c r="C19" s="14" t="s">
        <v>32</v>
      </c>
      <c r="D19" s="14" t="s">
        <v>40</v>
      </c>
      <c r="E19" s="14" t="s">
        <v>55</v>
      </c>
      <c r="F19" s="14" t="s">
        <v>30</v>
      </c>
      <c r="G19" s="14" t="s">
        <v>212</v>
      </c>
      <c r="H19" s="14" t="s">
        <v>30</v>
      </c>
      <c r="I19" s="14" t="s">
        <v>29</v>
      </c>
      <c r="J19" s="14" t="s">
        <v>34</v>
      </c>
      <c r="K19" s="17" t="s">
        <v>214</v>
      </c>
      <c r="L19" s="18" t="s">
        <v>36</v>
      </c>
      <c r="M19" s="38"/>
      <c r="N19" s="38"/>
      <c r="O19" s="38"/>
      <c r="P19" s="38"/>
      <c r="Q19" s="23">
        <v>0.02</v>
      </c>
      <c r="R19" s="23">
        <v>0.02</v>
      </c>
      <c r="S19" s="23">
        <v>0.02</v>
      </c>
      <c r="T19" s="23">
        <v>0.02</v>
      </c>
      <c r="U19" s="24">
        <v>200</v>
      </c>
      <c r="V19" s="24">
        <v>172.9</v>
      </c>
      <c r="W19" s="24">
        <v>249</v>
      </c>
      <c r="X19" s="24">
        <v>253</v>
      </c>
      <c r="Y19" s="24">
        <v>270</v>
      </c>
    </row>
    <row r="20" spans="1:30" ht="83.4" customHeight="1">
      <c r="A20" s="38"/>
      <c r="B20" s="38" t="s">
        <v>162</v>
      </c>
      <c r="C20" s="14" t="s">
        <v>32</v>
      </c>
      <c r="D20" s="14" t="s">
        <v>40</v>
      </c>
      <c r="E20" s="14" t="s">
        <v>55</v>
      </c>
      <c r="F20" s="14" t="s">
        <v>30</v>
      </c>
      <c r="G20" s="14" t="s">
        <v>213</v>
      </c>
      <c r="H20" s="14" t="s">
        <v>30</v>
      </c>
      <c r="I20" s="14" t="s">
        <v>29</v>
      </c>
      <c r="J20" s="14" t="s">
        <v>34</v>
      </c>
      <c r="K20" s="17" t="s">
        <v>215</v>
      </c>
      <c r="L20" s="18" t="s">
        <v>36</v>
      </c>
      <c r="M20" s="38"/>
      <c r="N20" s="38"/>
      <c r="O20" s="38"/>
      <c r="P20" s="38"/>
      <c r="Q20" s="23">
        <v>0.02</v>
      </c>
      <c r="R20" s="23">
        <v>0.02</v>
      </c>
      <c r="S20" s="23">
        <v>0.02</v>
      </c>
      <c r="T20" s="23">
        <v>0.02</v>
      </c>
      <c r="U20" s="24">
        <v>125</v>
      </c>
      <c r="V20" s="24">
        <v>109.8</v>
      </c>
      <c r="W20" s="24">
        <v>100</v>
      </c>
      <c r="X20" s="24">
        <v>120</v>
      </c>
      <c r="Y20" s="24">
        <v>132</v>
      </c>
    </row>
    <row r="21" spans="1:30" ht="53.25" customHeight="1">
      <c r="A21" s="38"/>
      <c r="B21" s="38" t="s">
        <v>162</v>
      </c>
      <c r="C21" s="14" t="s">
        <v>32</v>
      </c>
      <c r="D21" s="14" t="s">
        <v>40</v>
      </c>
      <c r="E21" s="14" t="s">
        <v>55</v>
      </c>
      <c r="F21" s="14" t="s">
        <v>33</v>
      </c>
      <c r="G21" s="14" t="s">
        <v>31</v>
      </c>
      <c r="H21" s="14" t="s">
        <v>33</v>
      </c>
      <c r="I21" s="14" t="s">
        <v>29</v>
      </c>
      <c r="J21" s="14" t="s">
        <v>34</v>
      </c>
      <c r="K21" s="19" t="s">
        <v>56</v>
      </c>
      <c r="L21" s="38" t="s">
        <v>36</v>
      </c>
      <c r="M21" s="38" t="s">
        <v>37</v>
      </c>
      <c r="N21" s="38"/>
      <c r="O21" s="38"/>
      <c r="P21" s="38"/>
      <c r="Q21" s="23">
        <v>1</v>
      </c>
      <c r="R21" s="23">
        <v>1</v>
      </c>
      <c r="S21" s="23">
        <v>1</v>
      </c>
      <c r="T21" s="23">
        <v>1</v>
      </c>
      <c r="U21" s="24">
        <v>5398</v>
      </c>
      <c r="V21" s="24">
        <v>4569.8999999999996</v>
      </c>
      <c r="W21" s="24">
        <v>5900</v>
      </c>
      <c r="X21" s="24">
        <v>0</v>
      </c>
      <c r="Y21" s="24">
        <v>0</v>
      </c>
      <c r="Z21" s="27">
        <f>V21+V22+V23+V24</f>
        <v>4630.5999999999995</v>
      </c>
      <c r="AA21" s="27">
        <f>W21+W22+W23+W24</f>
        <v>5987</v>
      </c>
      <c r="AB21" s="27">
        <f t="shared" ref="AB21:AC21" si="1">X21+X22+X23+X24</f>
        <v>91</v>
      </c>
      <c r="AC21" s="27">
        <f t="shared" si="1"/>
        <v>94</v>
      </c>
      <c r="AD21" s="27"/>
    </row>
    <row r="22" spans="1:30" ht="54" customHeight="1">
      <c r="A22" s="38"/>
      <c r="B22" s="38" t="s">
        <v>162</v>
      </c>
      <c r="C22" s="14" t="s">
        <v>32</v>
      </c>
      <c r="D22" s="14" t="s">
        <v>40</v>
      </c>
      <c r="E22" s="14" t="s">
        <v>55</v>
      </c>
      <c r="F22" s="14" t="s">
        <v>33</v>
      </c>
      <c r="G22" s="14" t="s">
        <v>38</v>
      </c>
      <c r="H22" s="14" t="s">
        <v>33</v>
      </c>
      <c r="I22" s="14" t="s">
        <v>29</v>
      </c>
      <c r="J22" s="14" t="s">
        <v>34</v>
      </c>
      <c r="K22" s="17" t="s">
        <v>77</v>
      </c>
      <c r="L22" s="38" t="s">
        <v>36</v>
      </c>
      <c r="M22" s="38" t="s">
        <v>37</v>
      </c>
      <c r="N22" s="38"/>
      <c r="O22" s="38"/>
      <c r="P22" s="38"/>
      <c r="Q22" s="23">
        <v>1</v>
      </c>
      <c r="R22" s="23">
        <v>1</v>
      </c>
      <c r="S22" s="23">
        <v>1</v>
      </c>
      <c r="T22" s="23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30" ht="56.25" customHeight="1">
      <c r="A23" s="38"/>
      <c r="B23" s="38" t="s">
        <v>162</v>
      </c>
      <c r="C23" s="14" t="s">
        <v>32</v>
      </c>
      <c r="D23" s="14" t="s">
        <v>40</v>
      </c>
      <c r="E23" s="14" t="s">
        <v>55</v>
      </c>
      <c r="F23" s="14" t="s">
        <v>47</v>
      </c>
      <c r="G23" s="14" t="s">
        <v>31</v>
      </c>
      <c r="H23" s="14" t="s">
        <v>30</v>
      </c>
      <c r="I23" s="14" t="s">
        <v>29</v>
      </c>
      <c r="J23" s="14" t="s">
        <v>34</v>
      </c>
      <c r="K23" s="20" t="s">
        <v>57</v>
      </c>
      <c r="L23" s="38" t="s">
        <v>36</v>
      </c>
      <c r="M23" s="38" t="s">
        <v>37</v>
      </c>
      <c r="N23" s="38"/>
      <c r="O23" s="38"/>
      <c r="P23" s="38"/>
      <c r="Q23" s="23">
        <v>1</v>
      </c>
      <c r="R23" s="23">
        <v>1</v>
      </c>
      <c r="S23" s="23">
        <v>1</v>
      </c>
      <c r="T23" s="23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30" ht="53.25" customHeight="1">
      <c r="A24" s="38"/>
      <c r="B24" s="38" t="s">
        <v>162</v>
      </c>
      <c r="C24" s="14" t="s">
        <v>32</v>
      </c>
      <c r="D24" s="14" t="s">
        <v>40</v>
      </c>
      <c r="E24" s="14" t="s">
        <v>55</v>
      </c>
      <c r="F24" s="14" t="s">
        <v>59</v>
      </c>
      <c r="G24" s="14" t="s">
        <v>31</v>
      </c>
      <c r="H24" s="14" t="s">
        <v>33</v>
      </c>
      <c r="I24" s="14" t="s">
        <v>29</v>
      </c>
      <c r="J24" s="14" t="s">
        <v>34</v>
      </c>
      <c r="K24" s="21" t="s">
        <v>58</v>
      </c>
      <c r="L24" s="38" t="s">
        <v>36</v>
      </c>
      <c r="M24" s="38" t="s">
        <v>37</v>
      </c>
      <c r="N24" s="38"/>
      <c r="O24" s="38"/>
      <c r="P24" s="38"/>
      <c r="Q24" s="23">
        <v>1</v>
      </c>
      <c r="R24" s="23">
        <v>1</v>
      </c>
      <c r="S24" s="23">
        <v>1</v>
      </c>
      <c r="T24" s="23">
        <v>1</v>
      </c>
      <c r="U24" s="24">
        <v>75</v>
      </c>
      <c r="V24" s="24">
        <v>60.7</v>
      </c>
      <c r="W24" s="24">
        <v>87</v>
      </c>
      <c r="X24" s="24">
        <v>91</v>
      </c>
      <c r="Y24" s="24">
        <v>94</v>
      </c>
    </row>
    <row r="25" spans="1:30" ht="61.2">
      <c r="A25" s="38"/>
      <c r="B25" s="38" t="s">
        <v>162</v>
      </c>
      <c r="C25" s="14" t="s">
        <v>32</v>
      </c>
      <c r="D25" s="14" t="s">
        <v>40</v>
      </c>
      <c r="E25" s="14" t="s">
        <v>60</v>
      </c>
      <c r="F25" s="14" t="s">
        <v>30</v>
      </c>
      <c r="G25" s="14" t="s">
        <v>38</v>
      </c>
      <c r="H25" s="14" t="s">
        <v>59</v>
      </c>
      <c r="I25" s="14" t="s">
        <v>29</v>
      </c>
      <c r="J25" s="14" t="s">
        <v>34</v>
      </c>
      <c r="K25" s="17" t="s">
        <v>61</v>
      </c>
      <c r="L25" s="38" t="s">
        <v>36</v>
      </c>
      <c r="M25" s="38" t="s">
        <v>37</v>
      </c>
      <c r="N25" s="38"/>
      <c r="O25" s="38"/>
      <c r="P25" s="38"/>
      <c r="Q25" s="23">
        <v>1</v>
      </c>
      <c r="R25" s="23">
        <v>1</v>
      </c>
      <c r="S25" s="23">
        <v>1</v>
      </c>
      <c r="T25" s="23">
        <v>1</v>
      </c>
      <c r="U25" s="24">
        <v>4700</v>
      </c>
      <c r="V25" s="24">
        <v>1864.5</v>
      </c>
      <c r="W25" s="24">
        <v>5466</v>
      </c>
      <c r="X25" s="24">
        <v>6012</v>
      </c>
      <c r="Y25" s="24">
        <v>6614</v>
      </c>
      <c r="Z25" s="27">
        <f>V25+V26+V27</f>
        <v>17432</v>
      </c>
      <c r="AA25" s="27">
        <f>W25+W26+W27</f>
        <v>29066</v>
      </c>
      <c r="AB25" s="27">
        <f t="shared" ref="AB25:AC25" si="2">X25+X26+X27</f>
        <v>29612</v>
      </c>
      <c r="AC25" s="27">
        <f t="shared" si="2"/>
        <v>30214</v>
      </c>
    </row>
    <row r="26" spans="1:30" ht="52.5" customHeight="1">
      <c r="A26" s="38"/>
      <c r="B26" s="38" t="s">
        <v>162</v>
      </c>
      <c r="C26" s="14" t="s">
        <v>32</v>
      </c>
      <c r="D26" s="14" t="s">
        <v>40</v>
      </c>
      <c r="E26" s="14" t="s">
        <v>60</v>
      </c>
      <c r="F26" s="14" t="s">
        <v>60</v>
      </c>
      <c r="G26" s="14" t="s">
        <v>64</v>
      </c>
      <c r="H26" s="14" t="s">
        <v>59</v>
      </c>
      <c r="I26" s="14" t="s">
        <v>29</v>
      </c>
      <c r="J26" s="14" t="s">
        <v>34</v>
      </c>
      <c r="K26" s="17" t="s">
        <v>62</v>
      </c>
      <c r="L26" s="38" t="s">
        <v>36</v>
      </c>
      <c r="M26" s="38" t="s">
        <v>37</v>
      </c>
      <c r="N26" s="38"/>
      <c r="O26" s="38"/>
      <c r="P26" s="38"/>
      <c r="Q26" s="23">
        <v>1</v>
      </c>
      <c r="R26" s="23">
        <v>1</v>
      </c>
      <c r="S26" s="23">
        <v>1</v>
      </c>
      <c r="T26" s="23">
        <v>1</v>
      </c>
      <c r="U26" s="24">
        <v>20704.599999999999</v>
      </c>
      <c r="V26" s="24">
        <v>13647.2</v>
      </c>
      <c r="W26" s="24">
        <v>16828</v>
      </c>
      <c r="X26" s="24">
        <v>16828</v>
      </c>
      <c r="Y26" s="24">
        <v>16828</v>
      </c>
    </row>
    <row r="27" spans="1:30" ht="54" customHeight="1">
      <c r="A27" s="38"/>
      <c r="B27" s="38" t="s">
        <v>162</v>
      </c>
      <c r="C27" s="14" t="s">
        <v>32</v>
      </c>
      <c r="D27" s="14" t="s">
        <v>40</v>
      </c>
      <c r="E27" s="14" t="s">
        <v>60</v>
      </c>
      <c r="F27" s="14" t="s">
        <v>60</v>
      </c>
      <c r="G27" s="14" t="s">
        <v>65</v>
      </c>
      <c r="H27" s="14" t="s">
        <v>59</v>
      </c>
      <c r="I27" s="14" t="s">
        <v>29</v>
      </c>
      <c r="J27" s="14" t="s">
        <v>34</v>
      </c>
      <c r="K27" s="17" t="s">
        <v>63</v>
      </c>
      <c r="L27" s="38" t="s">
        <v>36</v>
      </c>
      <c r="M27" s="38" t="s">
        <v>37</v>
      </c>
      <c r="N27" s="38"/>
      <c r="O27" s="38"/>
      <c r="P27" s="38"/>
      <c r="Q27" s="23">
        <v>1</v>
      </c>
      <c r="R27" s="23">
        <v>1</v>
      </c>
      <c r="S27" s="23">
        <v>1</v>
      </c>
      <c r="T27" s="23">
        <v>1</v>
      </c>
      <c r="U27" s="24">
        <v>5564</v>
      </c>
      <c r="V27" s="24">
        <v>1920.3</v>
      </c>
      <c r="W27" s="24">
        <v>6772</v>
      </c>
      <c r="X27" s="24">
        <v>6772</v>
      </c>
      <c r="Y27" s="24">
        <v>6772</v>
      </c>
    </row>
    <row r="28" spans="1:30" ht="72.75" customHeight="1">
      <c r="A28" s="38"/>
      <c r="B28" s="38" t="s">
        <v>162</v>
      </c>
      <c r="C28" s="14" t="s">
        <v>32</v>
      </c>
      <c r="D28" s="14" t="s">
        <v>40</v>
      </c>
      <c r="E28" s="14" t="s">
        <v>66</v>
      </c>
      <c r="F28" s="14" t="s">
        <v>47</v>
      </c>
      <c r="G28" s="14" t="s">
        <v>31</v>
      </c>
      <c r="H28" s="14" t="s">
        <v>30</v>
      </c>
      <c r="I28" s="14" t="s">
        <v>67</v>
      </c>
      <c r="J28" s="14" t="s">
        <v>34</v>
      </c>
      <c r="K28" s="17" t="s">
        <v>68</v>
      </c>
      <c r="L28" s="38" t="s">
        <v>36</v>
      </c>
      <c r="M28" s="38" t="s">
        <v>79</v>
      </c>
      <c r="N28" s="38"/>
      <c r="O28" s="38"/>
      <c r="P28" s="38"/>
      <c r="Q28" s="23">
        <v>1</v>
      </c>
      <c r="R28" s="23">
        <v>1</v>
      </c>
      <c r="S28" s="23">
        <v>1</v>
      </c>
      <c r="T28" s="23">
        <v>1</v>
      </c>
      <c r="U28" s="24">
        <v>2500</v>
      </c>
      <c r="V28" s="24">
        <v>1972.8</v>
      </c>
      <c r="W28" s="24">
        <v>2668</v>
      </c>
      <c r="X28" s="24">
        <v>2768</v>
      </c>
      <c r="Y28" s="24">
        <v>2868</v>
      </c>
      <c r="Z28" s="27" t="e">
        <f>V28+V29+#REF!+V30+V31+V32+#REF!+#REF!+#REF!+#REF!</f>
        <v>#REF!</v>
      </c>
      <c r="AA28" s="27" t="e">
        <f>W28+W29+#REF!+W30+W31+W32+#REF!+#REF!+#REF!+#REF!</f>
        <v>#REF!</v>
      </c>
      <c r="AB28" s="27" t="e">
        <f>X28+X29+#REF!+X30+X31+X32+#REF!+#REF!+#REF!+#REF!</f>
        <v>#REF!</v>
      </c>
      <c r="AC28" s="27" t="e">
        <f>Y28+Y29+#REF!+Y30+Y31+Y32+#REF!+#REF!+#REF!+#REF!</f>
        <v>#REF!</v>
      </c>
    </row>
    <row r="29" spans="1:30" ht="112.2">
      <c r="A29" s="38"/>
      <c r="B29" s="38" t="s">
        <v>162</v>
      </c>
      <c r="C29" s="14" t="s">
        <v>32</v>
      </c>
      <c r="D29" s="14" t="s">
        <v>40</v>
      </c>
      <c r="E29" s="14" t="s">
        <v>66</v>
      </c>
      <c r="F29" s="14" t="s">
        <v>69</v>
      </c>
      <c r="G29" s="14" t="s">
        <v>31</v>
      </c>
      <c r="H29" s="14" t="s">
        <v>30</v>
      </c>
      <c r="I29" s="14" t="s">
        <v>70</v>
      </c>
      <c r="J29" s="14" t="s">
        <v>34</v>
      </c>
      <c r="K29" s="15" t="s">
        <v>71</v>
      </c>
      <c r="L29" s="38" t="s">
        <v>36</v>
      </c>
      <c r="M29" s="38" t="s">
        <v>79</v>
      </c>
      <c r="N29" s="38"/>
      <c r="O29" s="38"/>
      <c r="P29" s="38"/>
      <c r="Q29" s="23">
        <v>1</v>
      </c>
      <c r="R29" s="23">
        <v>1</v>
      </c>
      <c r="S29" s="23">
        <v>1</v>
      </c>
      <c r="T29" s="23">
        <v>1</v>
      </c>
      <c r="U29" s="24">
        <v>36.200000000000003</v>
      </c>
      <c r="V29" s="24">
        <v>1.2</v>
      </c>
      <c r="W29" s="24">
        <v>2</v>
      </c>
      <c r="X29" s="24">
        <v>2</v>
      </c>
      <c r="Y29" s="24">
        <v>2</v>
      </c>
    </row>
    <row r="30" spans="1:30" ht="51">
      <c r="A30" s="38"/>
      <c r="B30" s="38" t="s">
        <v>162</v>
      </c>
      <c r="C30" s="14" t="s">
        <v>72</v>
      </c>
      <c r="D30" s="14" t="s">
        <v>40</v>
      </c>
      <c r="E30" s="14" t="s">
        <v>66</v>
      </c>
      <c r="F30" s="14" t="s">
        <v>69</v>
      </c>
      <c r="G30" s="14" t="s">
        <v>38</v>
      </c>
      <c r="H30" s="14" t="s">
        <v>30</v>
      </c>
      <c r="I30" s="14" t="s">
        <v>29</v>
      </c>
      <c r="J30" s="14" t="s">
        <v>34</v>
      </c>
      <c r="K30" s="41" t="s">
        <v>73</v>
      </c>
      <c r="L30" s="18" t="s">
        <v>74</v>
      </c>
      <c r="M30" s="38" t="s">
        <v>79</v>
      </c>
      <c r="N30" s="38"/>
      <c r="O30" s="38"/>
      <c r="P30" s="38"/>
      <c r="Q30" s="23">
        <v>0.5</v>
      </c>
      <c r="R30" s="23">
        <v>0.5</v>
      </c>
      <c r="S30" s="23">
        <v>0.5</v>
      </c>
      <c r="T30" s="23">
        <v>0.5</v>
      </c>
      <c r="U30" s="24">
        <v>1048</v>
      </c>
      <c r="V30" s="24">
        <v>824.2</v>
      </c>
      <c r="W30" s="24">
        <v>990</v>
      </c>
      <c r="X30" s="24">
        <v>990</v>
      </c>
      <c r="Y30" s="24">
        <v>990</v>
      </c>
    </row>
    <row r="31" spans="1:30" ht="40.799999999999997">
      <c r="A31" s="38"/>
      <c r="B31" s="38" t="s">
        <v>162</v>
      </c>
      <c r="C31" s="14" t="s">
        <v>112</v>
      </c>
      <c r="D31" s="14" t="s">
        <v>40</v>
      </c>
      <c r="E31" s="14" t="s">
        <v>66</v>
      </c>
      <c r="F31" s="14" t="s">
        <v>69</v>
      </c>
      <c r="G31" s="14" t="s">
        <v>46</v>
      </c>
      <c r="H31" s="14" t="s">
        <v>30</v>
      </c>
      <c r="I31" s="14" t="s">
        <v>29</v>
      </c>
      <c r="J31" s="14" t="s">
        <v>34</v>
      </c>
      <c r="K31" s="18" t="s">
        <v>189</v>
      </c>
      <c r="L31" s="38" t="s">
        <v>113</v>
      </c>
      <c r="M31" s="38" t="s">
        <v>79</v>
      </c>
      <c r="N31" s="38"/>
      <c r="O31" s="38"/>
      <c r="P31" s="38"/>
      <c r="Q31" s="23">
        <v>0.5</v>
      </c>
      <c r="R31" s="23">
        <v>0.5</v>
      </c>
      <c r="S31" s="23">
        <v>0.5</v>
      </c>
      <c r="T31" s="23">
        <v>0.5</v>
      </c>
      <c r="U31" s="24">
        <v>126</v>
      </c>
      <c r="V31" s="24">
        <v>110.5</v>
      </c>
      <c r="W31" s="24">
        <v>150</v>
      </c>
      <c r="X31" s="24">
        <v>150</v>
      </c>
      <c r="Y31" s="24">
        <v>150</v>
      </c>
    </row>
    <row r="32" spans="1:30" ht="102" customHeight="1">
      <c r="A32" s="38"/>
      <c r="B32" s="38" t="s">
        <v>162</v>
      </c>
      <c r="C32" s="14" t="s">
        <v>112</v>
      </c>
      <c r="D32" s="14" t="s">
        <v>40</v>
      </c>
      <c r="E32" s="14" t="s">
        <v>66</v>
      </c>
      <c r="F32" s="14" t="s">
        <v>69</v>
      </c>
      <c r="G32" s="14" t="s">
        <v>222</v>
      </c>
      <c r="H32" s="14" t="s">
        <v>30</v>
      </c>
      <c r="I32" s="14" t="s">
        <v>29</v>
      </c>
      <c r="J32" s="14" t="s">
        <v>34</v>
      </c>
      <c r="K32" s="18" t="s">
        <v>190</v>
      </c>
      <c r="L32" s="38" t="s">
        <v>113</v>
      </c>
      <c r="M32" s="38" t="s">
        <v>79</v>
      </c>
      <c r="N32" s="38"/>
      <c r="O32" s="38"/>
      <c r="P32" s="38"/>
      <c r="Q32" s="23">
        <v>0.5</v>
      </c>
      <c r="R32" s="23">
        <v>0.5</v>
      </c>
      <c r="S32" s="23">
        <v>0.5</v>
      </c>
      <c r="T32" s="23">
        <v>0.5</v>
      </c>
      <c r="U32" s="24">
        <v>600</v>
      </c>
      <c r="V32" s="24">
        <v>627</v>
      </c>
      <c r="W32" s="24">
        <v>942</v>
      </c>
      <c r="X32" s="24">
        <v>942</v>
      </c>
      <c r="Y32" s="24">
        <v>942</v>
      </c>
    </row>
    <row r="33" spans="1:29" ht="102" customHeight="1">
      <c r="A33" s="38"/>
      <c r="B33" s="38" t="s">
        <v>162</v>
      </c>
      <c r="C33" s="14" t="s">
        <v>112</v>
      </c>
      <c r="D33" s="14" t="s">
        <v>40</v>
      </c>
      <c r="E33" s="14" t="s">
        <v>66</v>
      </c>
      <c r="F33" s="14" t="s">
        <v>60</v>
      </c>
      <c r="G33" s="14" t="s">
        <v>42</v>
      </c>
      <c r="H33" s="14" t="s">
        <v>30</v>
      </c>
      <c r="I33" s="14" t="s">
        <v>29</v>
      </c>
      <c r="J33" s="14" t="s">
        <v>34</v>
      </c>
      <c r="K33" s="18" t="s">
        <v>223</v>
      </c>
      <c r="L33" s="38" t="s">
        <v>113</v>
      </c>
      <c r="M33" s="38"/>
      <c r="N33" s="38"/>
      <c r="O33" s="38"/>
      <c r="P33" s="38"/>
      <c r="Q33" s="23">
        <v>0.5</v>
      </c>
      <c r="R33" s="23">
        <v>0.5</v>
      </c>
      <c r="S33" s="23">
        <v>0.5</v>
      </c>
      <c r="T33" s="23">
        <v>0.5</v>
      </c>
      <c r="U33" s="24">
        <v>98</v>
      </c>
      <c r="V33" s="24">
        <v>107.8</v>
      </c>
      <c r="W33" s="24">
        <v>148</v>
      </c>
      <c r="X33" s="24">
        <v>148</v>
      </c>
      <c r="Y33" s="24">
        <v>148</v>
      </c>
    </row>
    <row r="34" spans="1:29" ht="102" customHeight="1">
      <c r="A34" s="38"/>
      <c r="B34" s="38" t="s">
        <v>162</v>
      </c>
      <c r="C34" s="14" t="s">
        <v>32</v>
      </c>
      <c r="D34" s="14" t="s">
        <v>40</v>
      </c>
      <c r="E34" s="14" t="s">
        <v>89</v>
      </c>
      <c r="F34" s="14" t="s">
        <v>69</v>
      </c>
      <c r="G34" s="14" t="s">
        <v>239</v>
      </c>
      <c r="H34" s="14" t="s">
        <v>59</v>
      </c>
      <c r="I34" s="14" t="s">
        <v>29</v>
      </c>
      <c r="J34" s="14" t="s">
        <v>34</v>
      </c>
      <c r="K34" s="18" t="s">
        <v>240</v>
      </c>
      <c r="L34" s="38" t="s">
        <v>36</v>
      </c>
      <c r="M34" s="38"/>
      <c r="N34" s="38"/>
      <c r="O34" s="38"/>
      <c r="P34" s="38"/>
      <c r="Q34" s="23">
        <v>1</v>
      </c>
      <c r="R34" s="23">
        <v>1</v>
      </c>
      <c r="S34" s="23">
        <v>1</v>
      </c>
      <c r="T34" s="23">
        <v>1</v>
      </c>
      <c r="U34" s="24">
        <v>0</v>
      </c>
      <c r="V34" s="24">
        <v>0</v>
      </c>
      <c r="W34" s="24">
        <v>0</v>
      </c>
      <c r="X34" s="24">
        <v>350</v>
      </c>
      <c r="Y34" s="24">
        <v>0</v>
      </c>
    </row>
    <row r="35" spans="1:29" ht="102">
      <c r="A35" s="38"/>
      <c r="B35" s="16" t="s">
        <v>80</v>
      </c>
      <c r="C35" s="14" t="s">
        <v>171</v>
      </c>
      <c r="D35" s="14" t="s">
        <v>40</v>
      </c>
      <c r="E35" s="14" t="s">
        <v>81</v>
      </c>
      <c r="F35" s="14" t="s">
        <v>55</v>
      </c>
      <c r="G35" s="14" t="s">
        <v>84</v>
      </c>
      <c r="H35" s="14" t="s">
        <v>59</v>
      </c>
      <c r="I35" s="14" t="s">
        <v>29</v>
      </c>
      <c r="J35" s="14" t="s">
        <v>82</v>
      </c>
      <c r="K35" s="15" t="s">
        <v>85</v>
      </c>
      <c r="L35" s="38" t="s">
        <v>172</v>
      </c>
      <c r="M35" s="38" t="s">
        <v>83</v>
      </c>
      <c r="N35" s="38"/>
      <c r="O35" s="38"/>
      <c r="P35" s="38"/>
      <c r="Q35" s="23">
        <v>1</v>
      </c>
      <c r="R35" s="23">
        <v>1</v>
      </c>
      <c r="S35" s="23">
        <v>1</v>
      </c>
      <c r="T35" s="23">
        <v>1</v>
      </c>
      <c r="U35" s="24">
        <v>3400</v>
      </c>
      <c r="V35" s="24">
        <v>2900.5</v>
      </c>
      <c r="W35" s="24">
        <v>3900</v>
      </c>
      <c r="X35" s="24">
        <v>4100</v>
      </c>
      <c r="Y35" s="24">
        <v>4300</v>
      </c>
      <c r="Z35" s="27" t="e">
        <f>W35+#REF!+#REF!</f>
        <v>#REF!</v>
      </c>
      <c r="AA35" s="27" t="e">
        <f>X35+#REF!+#REF!</f>
        <v>#REF!</v>
      </c>
      <c r="AB35" s="27" t="e">
        <f>Y35+#REF!+#REF!</f>
        <v>#REF!</v>
      </c>
    </row>
    <row r="36" spans="1:29" ht="71.400000000000006">
      <c r="A36" s="38"/>
      <c r="B36" s="16" t="s">
        <v>80</v>
      </c>
      <c r="C36" s="14" t="s">
        <v>171</v>
      </c>
      <c r="D36" s="14" t="s">
        <v>40</v>
      </c>
      <c r="E36" s="14" t="s">
        <v>81</v>
      </c>
      <c r="F36" s="14" t="s">
        <v>69</v>
      </c>
      <c r="G36" s="14" t="s">
        <v>87</v>
      </c>
      <c r="H36" s="14" t="s">
        <v>59</v>
      </c>
      <c r="I36" s="14" t="s">
        <v>29</v>
      </c>
      <c r="J36" s="14" t="s">
        <v>82</v>
      </c>
      <c r="K36" s="38" t="s">
        <v>88</v>
      </c>
      <c r="L36" s="38" t="s">
        <v>172</v>
      </c>
      <c r="M36" s="38" t="s">
        <v>83</v>
      </c>
      <c r="N36" s="38"/>
      <c r="O36" s="38"/>
      <c r="P36" s="38"/>
      <c r="Q36" s="23">
        <v>1</v>
      </c>
      <c r="R36" s="23">
        <v>1</v>
      </c>
      <c r="S36" s="23">
        <v>1</v>
      </c>
      <c r="T36" s="23">
        <v>1</v>
      </c>
      <c r="U36" s="24">
        <v>15.1</v>
      </c>
      <c r="V36" s="24">
        <v>15.1</v>
      </c>
      <c r="W36" s="24">
        <v>5.6</v>
      </c>
      <c r="X36" s="24">
        <v>5.6</v>
      </c>
      <c r="Y36" s="24">
        <v>5.6</v>
      </c>
    </row>
    <row r="37" spans="1:29" ht="102">
      <c r="A37" s="38"/>
      <c r="B37" s="16" t="s">
        <v>80</v>
      </c>
      <c r="C37" s="14" t="s">
        <v>171</v>
      </c>
      <c r="D37" s="14" t="s">
        <v>40</v>
      </c>
      <c r="E37" s="14" t="s">
        <v>81</v>
      </c>
      <c r="F37" s="14" t="s">
        <v>89</v>
      </c>
      <c r="G37" s="14" t="s">
        <v>90</v>
      </c>
      <c r="H37" s="14" t="s">
        <v>59</v>
      </c>
      <c r="I37" s="14" t="s">
        <v>29</v>
      </c>
      <c r="J37" s="14" t="s">
        <v>82</v>
      </c>
      <c r="K37" s="38" t="s">
        <v>91</v>
      </c>
      <c r="L37" s="38" t="s">
        <v>172</v>
      </c>
      <c r="M37" s="38" t="s">
        <v>83</v>
      </c>
      <c r="N37" s="38"/>
      <c r="O37" s="38"/>
      <c r="P37" s="38"/>
      <c r="Q37" s="23">
        <v>1</v>
      </c>
      <c r="R37" s="23">
        <v>1</v>
      </c>
      <c r="S37" s="23">
        <v>1</v>
      </c>
      <c r="T37" s="23">
        <v>1</v>
      </c>
      <c r="U37" s="24">
        <v>4965</v>
      </c>
      <c r="V37" s="24">
        <v>3779</v>
      </c>
      <c r="W37" s="24">
        <v>4979</v>
      </c>
      <c r="X37" s="24">
        <v>4184</v>
      </c>
      <c r="Y37" s="24">
        <v>4184</v>
      </c>
    </row>
    <row r="38" spans="1:29" ht="61.2">
      <c r="A38" s="38"/>
      <c r="B38" s="16" t="s">
        <v>80</v>
      </c>
      <c r="C38" s="14" t="s">
        <v>92</v>
      </c>
      <c r="D38" s="14" t="s">
        <v>40</v>
      </c>
      <c r="E38" s="14" t="s">
        <v>93</v>
      </c>
      <c r="F38" s="14" t="s">
        <v>30</v>
      </c>
      <c r="G38" s="14" t="s">
        <v>31</v>
      </c>
      <c r="H38" s="14" t="s">
        <v>30</v>
      </c>
      <c r="I38" s="14" t="s">
        <v>94</v>
      </c>
      <c r="J38" s="14" t="s">
        <v>82</v>
      </c>
      <c r="K38" s="38" t="s">
        <v>95</v>
      </c>
      <c r="L38" s="38" t="s">
        <v>96</v>
      </c>
      <c r="M38" s="38" t="s">
        <v>83</v>
      </c>
      <c r="N38" s="38"/>
      <c r="O38" s="38"/>
      <c r="P38" s="38"/>
      <c r="Q38" s="23">
        <v>1</v>
      </c>
      <c r="R38" s="23">
        <v>1</v>
      </c>
      <c r="S38" s="23">
        <v>1</v>
      </c>
      <c r="T38" s="23">
        <v>1</v>
      </c>
      <c r="U38" s="24">
        <v>17.7</v>
      </c>
      <c r="V38" s="24">
        <v>15.6</v>
      </c>
      <c r="W38" s="24">
        <v>43.4</v>
      </c>
      <c r="X38" s="24">
        <v>44.4</v>
      </c>
      <c r="Y38" s="24">
        <v>44.9</v>
      </c>
      <c r="Z38" s="27" t="e">
        <f>#REF!+W38+W40+W41</f>
        <v>#REF!</v>
      </c>
      <c r="AA38" s="27" t="e">
        <f>#REF!+X38+X40+X41</f>
        <v>#REF!</v>
      </c>
      <c r="AB38" s="27" t="e">
        <f>#REF!+Y38+Y40+Y41</f>
        <v>#REF!</v>
      </c>
    </row>
    <row r="39" spans="1:29" ht="61.2">
      <c r="A39" s="38"/>
      <c r="B39" s="16" t="s">
        <v>80</v>
      </c>
      <c r="C39" s="14" t="s">
        <v>92</v>
      </c>
      <c r="D39" s="14" t="s">
        <v>40</v>
      </c>
      <c r="E39" s="14" t="s">
        <v>93</v>
      </c>
      <c r="F39" s="14" t="s">
        <v>30</v>
      </c>
      <c r="G39" s="14" t="s">
        <v>38</v>
      </c>
      <c r="H39" s="14" t="s">
        <v>30</v>
      </c>
      <c r="I39" s="14" t="s">
        <v>94</v>
      </c>
      <c r="J39" s="14" t="s">
        <v>82</v>
      </c>
      <c r="K39" s="38" t="s">
        <v>97</v>
      </c>
      <c r="L39" s="38" t="s">
        <v>96</v>
      </c>
      <c r="M39" s="38" t="s">
        <v>83</v>
      </c>
      <c r="N39" s="38"/>
      <c r="O39" s="38"/>
      <c r="P39" s="38"/>
      <c r="Q39" s="23">
        <v>1</v>
      </c>
      <c r="R39" s="23">
        <v>1</v>
      </c>
      <c r="S39" s="23">
        <v>1</v>
      </c>
      <c r="T39" s="23">
        <v>1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</row>
    <row r="40" spans="1:29" ht="61.2">
      <c r="A40" s="38"/>
      <c r="B40" s="16" t="s">
        <v>80</v>
      </c>
      <c r="C40" s="14" t="s">
        <v>92</v>
      </c>
      <c r="D40" s="14" t="s">
        <v>40</v>
      </c>
      <c r="E40" s="14" t="s">
        <v>93</v>
      </c>
      <c r="F40" s="14" t="s">
        <v>30</v>
      </c>
      <c r="G40" s="14" t="s">
        <v>41</v>
      </c>
      <c r="H40" s="14" t="s">
        <v>30</v>
      </c>
      <c r="I40" s="14" t="s">
        <v>94</v>
      </c>
      <c r="J40" s="14" t="s">
        <v>82</v>
      </c>
      <c r="K40" s="38" t="s">
        <v>98</v>
      </c>
      <c r="L40" s="38" t="s">
        <v>96</v>
      </c>
      <c r="M40" s="38" t="s">
        <v>83</v>
      </c>
      <c r="N40" s="38"/>
      <c r="O40" s="38"/>
      <c r="P40" s="38"/>
      <c r="Q40" s="23">
        <v>1</v>
      </c>
      <c r="R40" s="23">
        <v>1</v>
      </c>
      <c r="S40" s="23">
        <v>1</v>
      </c>
      <c r="T40" s="23">
        <v>1</v>
      </c>
      <c r="U40" s="24">
        <v>7.3</v>
      </c>
      <c r="V40" s="24">
        <v>6.4</v>
      </c>
      <c r="W40" s="24">
        <v>9</v>
      </c>
      <c r="X40" s="24">
        <v>9</v>
      </c>
      <c r="Y40" s="24">
        <v>9</v>
      </c>
    </row>
    <row r="41" spans="1:29" ht="61.2">
      <c r="A41" s="38"/>
      <c r="B41" s="16" t="s">
        <v>80</v>
      </c>
      <c r="C41" s="14" t="s">
        <v>92</v>
      </c>
      <c r="D41" s="14" t="s">
        <v>40</v>
      </c>
      <c r="E41" s="14" t="s">
        <v>93</v>
      </c>
      <c r="F41" s="14" t="s">
        <v>30</v>
      </c>
      <c r="G41" s="14" t="s">
        <v>44</v>
      </c>
      <c r="H41" s="14" t="s">
        <v>30</v>
      </c>
      <c r="I41" s="14" t="s">
        <v>94</v>
      </c>
      <c r="J41" s="14" t="s">
        <v>82</v>
      </c>
      <c r="K41" s="38" t="s">
        <v>99</v>
      </c>
      <c r="L41" s="38" t="s">
        <v>96</v>
      </c>
      <c r="M41" s="38" t="s">
        <v>83</v>
      </c>
      <c r="N41" s="38"/>
      <c r="O41" s="38"/>
      <c r="P41" s="38"/>
      <c r="Q41" s="23">
        <v>1</v>
      </c>
      <c r="R41" s="23">
        <v>1</v>
      </c>
      <c r="S41" s="23">
        <v>1</v>
      </c>
      <c r="T41" s="23">
        <v>1</v>
      </c>
      <c r="U41" s="24">
        <v>20</v>
      </c>
      <c r="V41" s="24">
        <v>14.9</v>
      </c>
      <c r="W41" s="24">
        <v>14</v>
      </c>
      <c r="X41" s="24">
        <v>14</v>
      </c>
      <c r="Y41" s="24">
        <v>14</v>
      </c>
    </row>
    <row r="42" spans="1:29" ht="102">
      <c r="A42" s="38"/>
      <c r="B42" s="16" t="s">
        <v>80</v>
      </c>
      <c r="C42" s="14" t="s">
        <v>173</v>
      </c>
      <c r="D42" s="14" t="s">
        <v>40</v>
      </c>
      <c r="E42" s="14" t="s">
        <v>181</v>
      </c>
      <c r="F42" s="14" t="s">
        <v>30</v>
      </c>
      <c r="G42" s="14" t="s">
        <v>182</v>
      </c>
      <c r="H42" s="14" t="s">
        <v>59</v>
      </c>
      <c r="I42" s="14" t="s">
        <v>29</v>
      </c>
      <c r="J42" s="14" t="s">
        <v>183</v>
      </c>
      <c r="K42" s="38" t="s">
        <v>184</v>
      </c>
      <c r="L42" s="29" t="s">
        <v>178</v>
      </c>
      <c r="M42" s="38"/>
      <c r="N42" s="38"/>
      <c r="O42" s="38"/>
      <c r="P42" s="38"/>
      <c r="Q42" s="23">
        <v>1</v>
      </c>
      <c r="R42" s="23">
        <v>1</v>
      </c>
      <c r="S42" s="23">
        <v>1</v>
      </c>
      <c r="T42" s="23">
        <v>1</v>
      </c>
      <c r="U42" s="24">
        <v>4</v>
      </c>
      <c r="V42" s="24">
        <v>4.2</v>
      </c>
      <c r="W42" s="24">
        <v>3</v>
      </c>
      <c r="X42" s="24">
        <v>3</v>
      </c>
      <c r="Y42" s="24">
        <v>3</v>
      </c>
    </row>
    <row r="43" spans="1:29" ht="40.799999999999997">
      <c r="A43" s="38"/>
      <c r="B43" s="16" t="s">
        <v>80</v>
      </c>
      <c r="C43" s="14" t="s">
        <v>171</v>
      </c>
      <c r="D43" s="14" t="s">
        <v>40</v>
      </c>
      <c r="E43" s="14" t="s">
        <v>181</v>
      </c>
      <c r="F43" s="14" t="s">
        <v>33</v>
      </c>
      <c r="G43" s="14" t="s">
        <v>185</v>
      </c>
      <c r="H43" s="14" t="s">
        <v>59</v>
      </c>
      <c r="I43" s="14" t="s">
        <v>29</v>
      </c>
      <c r="J43" s="14" t="s">
        <v>183</v>
      </c>
      <c r="K43" s="38" t="s">
        <v>186</v>
      </c>
      <c r="L43" s="29" t="s">
        <v>172</v>
      </c>
      <c r="M43" s="38"/>
      <c r="N43" s="38"/>
      <c r="O43" s="38"/>
      <c r="P43" s="38"/>
      <c r="Q43" s="23">
        <v>1</v>
      </c>
      <c r="R43" s="23">
        <v>1</v>
      </c>
      <c r="S43" s="23">
        <v>1</v>
      </c>
      <c r="T43" s="23">
        <v>1</v>
      </c>
      <c r="U43" s="24">
        <v>13.4</v>
      </c>
      <c r="V43" s="24">
        <v>13.4</v>
      </c>
      <c r="W43" s="24">
        <v>0</v>
      </c>
      <c r="X43" s="24">
        <v>0</v>
      </c>
      <c r="Y43" s="24">
        <v>0</v>
      </c>
    </row>
    <row r="44" spans="1:29" ht="91.8">
      <c r="A44" s="38"/>
      <c r="B44" s="16" t="s">
        <v>80</v>
      </c>
      <c r="C44" s="14" t="s">
        <v>174</v>
      </c>
      <c r="D44" s="14" t="s">
        <v>40</v>
      </c>
      <c r="E44" s="14" t="s">
        <v>181</v>
      </c>
      <c r="F44" s="14" t="s">
        <v>33</v>
      </c>
      <c r="G44" s="14" t="s">
        <v>185</v>
      </c>
      <c r="H44" s="14" t="s">
        <v>59</v>
      </c>
      <c r="I44" s="14" t="s">
        <v>29</v>
      </c>
      <c r="J44" s="14" t="s">
        <v>183</v>
      </c>
      <c r="K44" s="38" t="s">
        <v>186</v>
      </c>
      <c r="L44" s="29" t="s">
        <v>179</v>
      </c>
      <c r="M44" s="38"/>
      <c r="N44" s="38"/>
      <c r="O44" s="38"/>
      <c r="P44" s="38"/>
      <c r="Q44" s="23">
        <v>1</v>
      </c>
      <c r="R44" s="23">
        <v>1</v>
      </c>
      <c r="S44" s="23">
        <v>1</v>
      </c>
      <c r="T44" s="23">
        <v>1</v>
      </c>
      <c r="U44" s="24">
        <v>4.3</v>
      </c>
      <c r="V44" s="24">
        <v>8.8000000000000007</v>
      </c>
      <c r="W44" s="24">
        <v>0</v>
      </c>
      <c r="X44" s="24">
        <v>0</v>
      </c>
      <c r="Y44" s="24">
        <v>0</v>
      </c>
    </row>
    <row r="45" spans="1:29" ht="101.4" customHeight="1">
      <c r="A45" s="38"/>
      <c r="B45" s="16" t="s">
        <v>80</v>
      </c>
      <c r="C45" s="14" t="s">
        <v>173</v>
      </c>
      <c r="D45" s="14" t="s">
        <v>40</v>
      </c>
      <c r="E45" s="14" t="s">
        <v>181</v>
      </c>
      <c r="F45" s="14" t="s">
        <v>33</v>
      </c>
      <c r="G45" s="14" t="s">
        <v>185</v>
      </c>
      <c r="H45" s="14" t="s">
        <v>59</v>
      </c>
      <c r="I45" s="14" t="s">
        <v>29</v>
      </c>
      <c r="J45" s="14" t="s">
        <v>183</v>
      </c>
      <c r="K45" s="38" t="s">
        <v>186</v>
      </c>
      <c r="L45" s="29" t="s">
        <v>178</v>
      </c>
      <c r="M45" s="38"/>
      <c r="N45" s="38"/>
      <c r="O45" s="38"/>
      <c r="P45" s="38"/>
      <c r="Q45" s="23">
        <v>1</v>
      </c>
      <c r="R45" s="23">
        <v>1</v>
      </c>
      <c r="S45" s="23">
        <v>1</v>
      </c>
      <c r="T45" s="23">
        <v>1</v>
      </c>
      <c r="U45" s="24">
        <v>396.2</v>
      </c>
      <c r="V45" s="24">
        <v>396.2</v>
      </c>
      <c r="W45" s="24">
        <v>0</v>
      </c>
      <c r="X45" s="24">
        <v>0</v>
      </c>
      <c r="Y45" s="24">
        <v>0</v>
      </c>
    </row>
    <row r="46" spans="1:29" ht="40.799999999999997">
      <c r="A46" s="38"/>
      <c r="B46" s="16" t="s">
        <v>80</v>
      </c>
      <c r="C46" s="14" t="s">
        <v>171</v>
      </c>
      <c r="D46" s="14" t="s">
        <v>40</v>
      </c>
      <c r="E46" s="14" t="s">
        <v>100</v>
      </c>
      <c r="F46" s="14" t="s">
        <v>30</v>
      </c>
      <c r="G46" s="14" t="s">
        <v>44</v>
      </c>
      <c r="H46" s="14" t="s">
        <v>59</v>
      </c>
      <c r="I46" s="14" t="s">
        <v>29</v>
      </c>
      <c r="J46" s="14" t="s">
        <v>102</v>
      </c>
      <c r="K46" s="38" t="s">
        <v>187</v>
      </c>
      <c r="L46" s="38" t="s">
        <v>172</v>
      </c>
      <c r="M46" s="38"/>
      <c r="N46" s="38"/>
      <c r="O46" s="38"/>
      <c r="P46" s="38"/>
      <c r="Q46" s="23">
        <v>1</v>
      </c>
      <c r="R46" s="23">
        <v>1</v>
      </c>
      <c r="S46" s="23">
        <v>1</v>
      </c>
      <c r="T46" s="23">
        <v>1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</row>
    <row r="47" spans="1:29" ht="112.2">
      <c r="A47" s="38"/>
      <c r="B47" s="16" t="s">
        <v>80</v>
      </c>
      <c r="C47" s="14" t="s">
        <v>171</v>
      </c>
      <c r="D47" s="14" t="s">
        <v>40</v>
      </c>
      <c r="E47" s="14" t="s">
        <v>100</v>
      </c>
      <c r="F47" s="14" t="s">
        <v>33</v>
      </c>
      <c r="G47" s="14" t="s">
        <v>101</v>
      </c>
      <c r="H47" s="14" t="s">
        <v>59</v>
      </c>
      <c r="I47" s="14" t="s">
        <v>29</v>
      </c>
      <c r="J47" s="14" t="s">
        <v>102</v>
      </c>
      <c r="K47" s="15" t="s">
        <v>103</v>
      </c>
      <c r="L47" s="38" t="s">
        <v>172</v>
      </c>
      <c r="M47" s="38" t="s">
        <v>83</v>
      </c>
      <c r="N47" s="38"/>
      <c r="O47" s="38"/>
      <c r="P47" s="38"/>
      <c r="Q47" s="23">
        <v>1</v>
      </c>
      <c r="R47" s="23">
        <v>1</v>
      </c>
      <c r="S47" s="23">
        <v>1</v>
      </c>
      <c r="T47" s="23">
        <v>1</v>
      </c>
      <c r="U47" s="24">
        <v>2375.4</v>
      </c>
      <c r="V47" s="24">
        <v>0</v>
      </c>
      <c r="W47" s="24">
        <v>180</v>
      </c>
      <c r="X47" s="24">
        <v>1080</v>
      </c>
      <c r="Y47" s="24">
        <v>100</v>
      </c>
      <c r="Z47" s="27" t="e">
        <f>W47+W48+#REF!</f>
        <v>#REF!</v>
      </c>
      <c r="AA47" s="27" t="e">
        <f>X47+X48+#REF!</f>
        <v>#REF!</v>
      </c>
      <c r="AB47" s="27" t="e">
        <f>Y47+Y48+#REF!</f>
        <v>#REF!</v>
      </c>
      <c r="AC47" s="27"/>
    </row>
    <row r="48" spans="1:29" ht="61.2">
      <c r="A48" s="38"/>
      <c r="B48" s="16" t="s">
        <v>80</v>
      </c>
      <c r="C48" s="14" t="s">
        <v>171</v>
      </c>
      <c r="D48" s="14" t="s">
        <v>40</v>
      </c>
      <c r="E48" s="14" t="s">
        <v>100</v>
      </c>
      <c r="F48" s="14" t="s">
        <v>60</v>
      </c>
      <c r="G48" s="14" t="s">
        <v>84</v>
      </c>
      <c r="H48" s="14" t="s">
        <v>59</v>
      </c>
      <c r="I48" s="14" t="s">
        <v>29</v>
      </c>
      <c r="J48" s="14" t="s">
        <v>104</v>
      </c>
      <c r="K48" s="38" t="s">
        <v>105</v>
      </c>
      <c r="L48" s="38" t="s">
        <v>172</v>
      </c>
      <c r="M48" s="38" t="s">
        <v>83</v>
      </c>
      <c r="N48" s="38"/>
      <c r="O48" s="38"/>
      <c r="P48" s="38"/>
      <c r="Q48" s="23">
        <v>1</v>
      </c>
      <c r="R48" s="23">
        <v>1</v>
      </c>
      <c r="S48" s="23">
        <v>1</v>
      </c>
      <c r="T48" s="23">
        <v>1</v>
      </c>
      <c r="U48" s="25">
        <v>4409.8999999999996</v>
      </c>
      <c r="V48" s="24">
        <v>2288.9</v>
      </c>
      <c r="W48" s="24">
        <v>1000</v>
      </c>
      <c r="X48" s="24">
        <v>1000</v>
      </c>
      <c r="Y48" s="24">
        <v>1000</v>
      </c>
    </row>
    <row r="49" spans="1:29" ht="91.8">
      <c r="A49" s="38"/>
      <c r="B49" s="16" t="s">
        <v>80</v>
      </c>
      <c r="C49" s="14" t="s">
        <v>32</v>
      </c>
      <c r="D49" s="14" t="s">
        <v>40</v>
      </c>
      <c r="E49" s="14" t="s">
        <v>106</v>
      </c>
      <c r="F49" s="14" t="s">
        <v>47</v>
      </c>
      <c r="G49" s="14" t="s">
        <v>31</v>
      </c>
      <c r="H49" s="14" t="s">
        <v>30</v>
      </c>
      <c r="I49" s="14" t="s">
        <v>94</v>
      </c>
      <c r="J49" s="14" t="s">
        <v>107</v>
      </c>
      <c r="K49" s="15" t="s">
        <v>108</v>
      </c>
      <c r="L49" s="38" t="s">
        <v>109</v>
      </c>
      <c r="M49" s="38" t="s">
        <v>83</v>
      </c>
      <c r="N49" s="38"/>
      <c r="O49" s="38"/>
      <c r="P49" s="38"/>
      <c r="Q49" s="30">
        <v>0.5</v>
      </c>
      <c r="R49" s="30">
        <v>0.5</v>
      </c>
      <c r="S49" s="30">
        <v>0.5</v>
      </c>
      <c r="T49" s="30">
        <v>0.5</v>
      </c>
      <c r="U49" s="24">
        <v>1</v>
      </c>
      <c r="V49" s="24">
        <v>1.1000000000000001</v>
      </c>
      <c r="W49" s="24">
        <v>2</v>
      </c>
      <c r="X49" s="24">
        <v>2</v>
      </c>
      <c r="Y49" s="24">
        <v>2</v>
      </c>
      <c r="Z49" s="27" t="e">
        <f>W49+W50+#REF!+#REF!+W51+#REF!+W52+W53+#REF!+#REF!+W54+W55+#REF!+W56+#REF!+W57+#REF!+W58+W59+W60+#REF!+W61+#REF!+W62+#REF!+W63+W64+#REF!+W65+W67+#REF!+W80+#REF!+#REF!+#REF!+#REF!+#REF!+W81+#REF!+W82+W85+#REF!+W86</f>
        <v>#REF!</v>
      </c>
      <c r="AA49" s="27" t="e">
        <f>X49+X50+#REF!+#REF!+X51+#REF!+X52+X53+#REF!+#REF!+X54+X55+#REF!+X56+#REF!+X57+#REF!+X58+X59+X60+#REF!+X61+#REF!+X62+#REF!+X63+X64+#REF!+X65+X67+#REF!+X80+#REF!+#REF!+#REF!+#REF!+#REF!+X81+#REF!+X82+X85+#REF!+X86</f>
        <v>#REF!</v>
      </c>
      <c r="AB49" s="27" t="e">
        <f>Y49+Y50+#REF!+#REF!+Y51+#REF!+Y52+Y53+#REF!+#REF!+Y54+Y55+#REF!+Y56+#REF!+Y57+#REF!+Y58+Y59+Y60+#REF!+Y61+#REF!+Y62+#REF!+Y63+Y64+#REF!+Y65+Y67+#REF!+Y80+#REF!+#REF!+#REF!+#REF!+#REF!+Y81+#REF!+Y82+Y85+#REF!+Y86</f>
        <v>#REF!</v>
      </c>
      <c r="AC49" s="27"/>
    </row>
    <row r="50" spans="1:29" ht="81.599999999999994">
      <c r="A50" s="38"/>
      <c r="B50" s="16" t="s">
        <v>80</v>
      </c>
      <c r="C50" s="14" t="s">
        <v>32</v>
      </c>
      <c r="D50" s="14" t="s">
        <v>40</v>
      </c>
      <c r="E50" s="14" t="s">
        <v>106</v>
      </c>
      <c r="F50" s="14" t="s">
        <v>47</v>
      </c>
      <c r="G50" s="14" t="s">
        <v>41</v>
      </c>
      <c r="H50" s="14" t="s">
        <v>30</v>
      </c>
      <c r="I50" s="14" t="s">
        <v>94</v>
      </c>
      <c r="J50" s="14" t="s">
        <v>107</v>
      </c>
      <c r="K50" s="38" t="s">
        <v>110</v>
      </c>
      <c r="L50" s="38" t="s">
        <v>109</v>
      </c>
      <c r="M50" s="38" t="s">
        <v>83</v>
      </c>
      <c r="N50" s="38"/>
      <c r="O50" s="38"/>
      <c r="P50" s="38"/>
      <c r="Q50" s="30">
        <v>0.5</v>
      </c>
      <c r="R50" s="30">
        <v>0.5</v>
      </c>
      <c r="S50" s="30">
        <v>0.5</v>
      </c>
      <c r="T50" s="30">
        <v>0.5</v>
      </c>
      <c r="U50" s="24">
        <v>1</v>
      </c>
      <c r="V50" s="24">
        <v>0.5</v>
      </c>
      <c r="W50" s="24">
        <v>1</v>
      </c>
      <c r="X50" s="24">
        <v>1</v>
      </c>
      <c r="Y50" s="24">
        <v>1</v>
      </c>
    </row>
    <row r="51" spans="1:29" ht="71.400000000000006">
      <c r="A51" s="38"/>
      <c r="B51" s="16" t="s">
        <v>80</v>
      </c>
      <c r="C51" s="14" t="s">
        <v>112</v>
      </c>
      <c r="D51" s="14" t="s">
        <v>40</v>
      </c>
      <c r="E51" s="14" t="s">
        <v>106</v>
      </c>
      <c r="F51" s="14" t="s">
        <v>66</v>
      </c>
      <c r="G51" s="14" t="s">
        <v>31</v>
      </c>
      <c r="H51" s="14" t="s">
        <v>30</v>
      </c>
      <c r="I51" s="14" t="s">
        <v>94</v>
      </c>
      <c r="J51" s="14" t="s">
        <v>107</v>
      </c>
      <c r="K51" s="38" t="s">
        <v>111</v>
      </c>
      <c r="L51" s="38" t="s">
        <v>113</v>
      </c>
      <c r="M51" s="38" t="s">
        <v>83</v>
      </c>
      <c r="N51" s="38"/>
      <c r="O51" s="38"/>
      <c r="P51" s="38"/>
      <c r="Q51" s="30">
        <v>1</v>
      </c>
      <c r="R51" s="30">
        <v>1</v>
      </c>
      <c r="S51" s="30">
        <v>1</v>
      </c>
      <c r="T51" s="30">
        <v>1</v>
      </c>
      <c r="U51" s="24">
        <v>94</v>
      </c>
      <c r="V51" s="24">
        <v>15</v>
      </c>
      <c r="W51" s="24">
        <v>20</v>
      </c>
      <c r="X51" s="24">
        <v>20</v>
      </c>
      <c r="Y51" s="24">
        <v>20</v>
      </c>
    </row>
    <row r="52" spans="1:29" ht="61.2">
      <c r="A52" s="38"/>
      <c r="B52" s="16" t="s">
        <v>80</v>
      </c>
      <c r="C52" s="14" t="s">
        <v>92</v>
      </c>
      <c r="D52" s="14" t="s">
        <v>40</v>
      </c>
      <c r="E52" s="14" t="s">
        <v>106</v>
      </c>
      <c r="F52" s="14" t="s">
        <v>114</v>
      </c>
      <c r="G52" s="14" t="s">
        <v>31</v>
      </c>
      <c r="H52" s="14" t="s">
        <v>30</v>
      </c>
      <c r="I52" s="14" t="s">
        <v>94</v>
      </c>
      <c r="J52" s="14" t="s">
        <v>107</v>
      </c>
      <c r="K52" s="38" t="s">
        <v>115</v>
      </c>
      <c r="L52" s="38" t="s">
        <v>96</v>
      </c>
      <c r="M52" s="38" t="s">
        <v>83</v>
      </c>
      <c r="N52" s="38"/>
      <c r="O52" s="38"/>
      <c r="P52" s="38"/>
      <c r="Q52" s="30">
        <v>1</v>
      </c>
      <c r="R52" s="30">
        <v>1</v>
      </c>
      <c r="S52" s="30">
        <v>1</v>
      </c>
      <c r="T52" s="30">
        <v>1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</row>
    <row r="53" spans="1:29" ht="61.2">
      <c r="A53" s="38"/>
      <c r="B53" s="16" t="s">
        <v>80</v>
      </c>
      <c r="C53" s="14" t="s">
        <v>92</v>
      </c>
      <c r="D53" s="14" t="s">
        <v>40</v>
      </c>
      <c r="E53" s="14" t="s">
        <v>106</v>
      </c>
      <c r="F53" s="14" t="s">
        <v>114</v>
      </c>
      <c r="G53" s="14" t="s">
        <v>116</v>
      </c>
      <c r="H53" s="14" t="s">
        <v>30</v>
      </c>
      <c r="I53" s="14" t="s">
        <v>94</v>
      </c>
      <c r="J53" s="14" t="s">
        <v>107</v>
      </c>
      <c r="K53" s="38" t="s">
        <v>117</v>
      </c>
      <c r="L53" s="38" t="s">
        <v>96</v>
      </c>
      <c r="M53" s="38" t="s">
        <v>83</v>
      </c>
      <c r="N53" s="38"/>
      <c r="O53" s="38"/>
      <c r="P53" s="38"/>
      <c r="Q53" s="30">
        <v>1</v>
      </c>
      <c r="R53" s="30">
        <v>1</v>
      </c>
      <c r="S53" s="30">
        <v>1</v>
      </c>
      <c r="T53" s="30">
        <v>1</v>
      </c>
      <c r="U53" s="24">
        <v>110</v>
      </c>
      <c r="V53" s="24">
        <v>110</v>
      </c>
      <c r="W53" s="24">
        <v>21</v>
      </c>
      <c r="X53" s="24">
        <v>21</v>
      </c>
      <c r="Y53" s="24">
        <v>21</v>
      </c>
    </row>
    <row r="54" spans="1:29" ht="61.2">
      <c r="A54" s="38"/>
      <c r="B54" s="16" t="s">
        <v>80</v>
      </c>
      <c r="C54" s="14" t="s">
        <v>92</v>
      </c>
      <c r="D54" s="14" t="s">
        <v>40</v>
      </c>
      <c r="E54" s="14" t="s">
        <v>106</v>
      </c>
      <c r="F54" s="14" t="s">
        <v>114</v>
      </c>
      <c r="G54" s="14" t="s">
        <v>118</v>
      </c>
      <c r="H54" s="14" t="s">
        <v>30</v>
      </c>
      <c r="I54" s="14" t="s">
        <v>94</v>
      </c>
      <c r="J54" s="14" t="s">
        <v>107</v>
      </c>
      <c r="K54" s="38" t="s">
        <v>119</v>
      </c>
      <c r="L54" s="38" t="s">
        <v>96</v>
      </c>
      <c r="M54" s="38" t="s">
        <v>83</v>
      </c>
      <c r="N54" s="38"/>
      <c r="O54" s="38"/>
      <c r="P54" s="38"/>
      <c r="Q54" s="30">
        <v>1</v>
      </c>
      <c r="R54" s="30">
        <v>1</v>
      </c>
      <c r="S54" s="30">
        <v>1</v>
      </c>
      <c r="T54" s="30">
        <v>1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</row>
    <row r="55" spans="1:29" ht="51">
      <c r="A55" s="38"/>
      <c r="B55" s="16" t="s">
        <v>80</v>
      </c>
      <c r="C55" s="14" t="s">
        <v>72</v>
      </c>
      <c r="D55" s="14" t="s">
        <v>40</v>
      </c>
      <c r="E55" s="14" t="s">
        <v>106</v>
      </c>
      <c r="F55" s="14" t="s">
        <v>114</v>
      </c>
      <c r="G55" s="14" t="s">
        <v>118</v>
      </c>
      <c r="H55" s="14" t="s">
        <v>30</v>
      </c>
      <c r="I55" s="14" t="s">
        <v>94</v>
      </c>
      <c r="J55" s="14" t="s">
        <v>107</v>
      </c>
      <c r="K55" s="38" t="s">
        <v>119</v>
      </c>
      <c r="L55" s="38" t="s">
        <v>74</v>
      </c>
      <c r="M55" s="38" t="s">
        <v>83</v>
      </c>
      <c r="N55" s="38"/>
      <c r="O55" s="38"/>
      <c r="P55" s="38"/>
      <c r="Q55" s="30">
        <v>1</v>
      </c>
      <c r="R55" s="30">
        <v>1</v>
      </c>
      <c r="S55" s="30">
        <v>1</v>
      </c>
      <c r="T55" s="30">
        <v>1</v>
      </c>
      <c r="U55" s="24">
        <v>140</v>
      </c>
      <c r="V55" s="24">
        <v>67</v>
      </c>
      <c r="W55" s="24">
        <v>100</v>
      </c>
      <c r="X55" s="24">
        <v>100</v>
      </c>
      <c r="Y55" s="24">
        <v>100</v>
      </c>
    </row>
    <row r="56" spans="1:29" ht="71.400000000000006">
      <c r="A56" s="38"/>
      <c r="B56" s="16" t="s">
        <v>80</v>
      </c>
      <c r="C56" s="14" t="s">
        <v>112</v>
      </c>
      <c r="D56" s="14" t="s">
        <v>40</v>
      </c>
      <c r="E56" s="14" t="s">
        <v>106</v>
      </c>
      <c r="F56" s="14" t="s">
        <v>120</v>
      </c>
      <c r="G56" s="14" t="s">
        <v>42</v>
      </c>
      <c r="H56" s="14" t="s">
        <v>30</v>
      </c>
      <c r="I56" s="14" t="s">
        <v>94</v>
      </c>
      <c r="J56" s="14" t="s">
        <v>107</v>
      </c>
      <c r="K56" s="38" t="s">
        <v>121</v>
      </c>
      <c r="L56" s="38" t="s">
        <v>113</v>
      </c>
      <c r="M56" s="38" t="s">
        <v>83</v>
      </c>
      <c r="N56" s="38"/>
      <c r="O56" s="38"/>
      <c r="P56" s="38"/>
      <c r="Q56" s="30">
        <v>1</v>
      </c>
      <c r="R56" s="30">
        <v>1</v>
      </c>
      <c r="S56" s="30">
        <v>1</v>
      </c>
      <c r="T56" s="30">
        <v>1</v>
      </c>
      <c r="U56" s="24">
        <v>28.5</v>
      </c>
      <c r="V56" s="24">
        <v>21.5</v>
      </c>
      <c r="W56" s="24">
        <v>25</v>
      </c>
      <c r="X56" s="24">
        <v>25</v>
      </c>
      <c r="Y56" s="24">
        <v>25</v>
      </c>
    </row>
    <row r="57" spans="1:29" ht="40.799999999999997">
      <c r="A57" s="38"/>
      <c r="B57" s="16" t="s">
        <v>80</v>
      </c>
      <c r="C57" s="14" t="s">
        <v>112</v>
      </c>
      <c r="D57" s="14" t="s">
        <v>40</v>
      </c>
      <c r="E57" s="14" t="s">
        <v>106</v>
      </c>
      <c r="F57" s="14" t="s">
        <v>122</v>
      </c>
      <c r="G57" s="14" t="s">
        <v>41</v>
      </c>
      <c r="H57" s="14" t="s">
        <v>30</v>
      </c>
      <c r="I57" s="14" t="s">
        <v>94</v>
      </c>
      <c r="J57" s="14" t="s">
        <v>107</v>
      </c>
      <c r="K57" s="38" t="s">
        <v>123</v>
      </c>
      <c r="L57" s="38" t="s">
        <v>113</v>
      </c>
      <c r="M57" s="38" t="s">
        <v>83</v>
      </c>
      <c r="N57" s="38"/>
      <c r="O57" s="38"/>
      <c r="P57" s="38"/>
      <c r="Q57" s="30">
        <v>1</v>
      </c>
      <c r="R57" s="30">
        <v>1</v>
      </c>
      <c r="S57" s="30">
        <v>1</v>
      </c>
      <c r="T57" s="30">
        <v>1</v>
      </c>
      <c r="U57" s="24">
        <v>2</v>
      </c>
      <c r="V57" s="24">
        <v>0</v>
      </c>
      <c r="W57" s="24">
        <v>0</v>
      </c>
      <c r="X57" s="24">
        <v>0</v>
      </c>
      <c r="Y57" s="24">
        <v>0</v>
      </c>
    </row>
    <row r="58" spans="1:29" ht="81.599999999999994">
      <c r="A58" s="38"/>
      <c r="B58" s="16" t="s">
        <v>80</v>
      </c>
      <c r="C58" s="14" t="s">
        <v>126</v>
      </c>
      <c r="D58" s="14" t="s">
        <v>40</v>
      </c>
      <c r="E58" s="14" t="s">
        <v>106</v>
      </c>
      <c r="F58" s="14" t="s">
        <v>124</v>
      </c>
      <c r="G58" s="14" t="s">
        <v>44</v>
      </c>
      <c r="H58" s="14" t="s">
        <v>59</v>
      </c>
      <c r="I58" s="14" t="s">
        <v>29</v>
      </c>
      <c r="J58" s="14" t="s">
        <v>107</v>
      </c>
      <c r="K58" s="38" t="s">
        <v>125</v>
      </c>
      <c r="L58" s="38" t="s">
        <v>127</v>
      </c>
      <c r="M58" s="38" t="s">
        <v>83</v>
      </c>
      <c r="N58" s="38"/>
      <c r="O58" s="38"/>
      <c r="P58" s="38"/>
      <c r="Q58" s="30">
        <v>1</v>
      </c>
      <c r="R58" s="30">
        <v>1</v>
      </c>
      <c r="S58" s="30">
        <v>1</v>
      </c>
      <c r="T58" s="30">
        <v>1</v>
      </c>
      <c r="U58" s="24">
        <v>98</v>
      </c>
      <c r="V58" s="24">
        <v>110</v>
      </c>
      <c r="W58" s="24">
        <v>0</v>
      </c>
      <c r="X58" s="24">
        <v>0</v>
      </c>
      <c r="Y58" s="24">
        <v>0</v>
      </c>
    </row>
    <row r="59" spans="1:29" ht="81.599999999999994">
      <c r="A59" s="38"/>
      <c r="B59" s="16" t="s">
        <v>80</v>
      </c>
      <c r="C59" s="14" t="s">
        <v>171</v>
      </c>
      <c r="D59" s="14" t="s">
        <v>40</v>
      </c>
      <c r="E59" s="14" t="s">
        <v>106</v>
      </c>
      <c r="F59" s="14" t="s">
        <v>124</v>
      </c>
      <c r="G59" s="14" t="s">
        <v>44</v>
      </c>
      <c r="H59" s="14" t="s">
        <v>59</v>
      </c>
      <c r="I59" s="14" t="s">
        <v>29</v>
      </c>
      <c r="J59" s="14" t="s">
        <v>107</v>
      </c>
      <c r="K59" s="38" t="s">
        <v>125</v>
      </c>
      <c r="L59" s="38" t="s">
        <v>176</v>
      </c>
      <c r="M59" s="38" t="s">
        <v>83</v>
      </c>
      <c r="N59" s="38"/>
      <c r="O59" s="38"/>
      <c r="P59" s="38"/>
      <c r="Q59" s="30">
        <v>1</v>
      </c>
      <c r="R59" s="30">
        <v>1</v>
      </c>
      <c r="S59" s="30">
        <v>1</v>
      </c>
      <c r="T59" s="30">
        <v>1</v>
      </c>
      <c r="U59" s="24">
        <v>18</v>
      </c>
      <c r="V59" s="24">
        <v>18.100000000000001</v>
      </c>
      <c r="W59" s="24">
        <v>0</v>
      </c>
      <c r="X59" s="24">
        <v>0</v>
      </c>
      <c r="Y59" s="24">
        <v>0</v>
      </c>
    </row>
    <row r="60" spans="1:29" ht="81.599999999999994">
      <c r="A60" s="38"/>
      <c r="B60" s="16" t="s">
        <v>80</v>
      </c>
      <c r="C60" s="14" t="s">
        <v>128</v>
      </c>
      <c r="D60" s="14" t="s">
        <v>40</v>
      </c>
      <c r="E60" s="14" t="s">
        <v>106</v>
      </c>
      <c r="F60" s="14" t="s">
        <v>124</v>
      </c>
      <c r="G60" s="14" t="s">
        <v>44</v>
      </c>
      <c r="H60" s="14" t="s">
        <v>59</v>
      </c>
      <c r="I60" s="14" t="s">
        <v>94</v>
      </c>
      <c r="J60" s="14" t="s">
        <v>107</v>
      </c>
      <c r="K60" s="38" t="s">
        <v>125</v>
      </c>
      <c r="L60" s="38" t="s">
        <v>129</v>
      </c>
      <c r="M60" s="38" t="s">
        <v>83</v>
      </c>
      <c r="N60" s="38"/>
      <c r="O60" s="38"/>
      <c r="P60" s="38"/>
      <c r="Q60" s="30">
        <v>1</v>
      </c>
      <c r="R60" s="30">
        <v>1</v>
      </c>
      <c r="S60" s="30">
        <v>1</v>
      </c>
      <c r="T60" s="30">
        <v>1</v>
      </c>
      <c r="U60" s="24">
        <v>325</v>
      </c>
      <c r="V60" s="24">
        <v>309</v>
      </c>
      <c r="W60" s="24">
        <v>80</v>
      </c>
      <c r="X60" s="24">
        <v>80</v>
      </c>
      <c r="Y60" s="24">
        <v>80</v>
      </c>
    </row>
    <row r="61" spans="1:29" ht="91.8">
      <c r="A61" s="38"/>
      <c r="B61" s="16" t="s">
        <v>80</v>
      </c>
      <c r="C61" s="14" t="s">
        <v>130</v>
      </c>
      <c r="D61" s="14" t="s">
        <v>40</v>
      </c>
      <c r="E61" s="14" t="s">
        <v>106</v>
      </c>
      <c r="F61" s="14" t="s">
        <v>131</v>
      </c>
      <c r="G61" s="14" t="s">
        <v>42</v>
      </c>
      <c r="H61" s="14" t="s">
        <v>30</v>
      </c>
      <c r="I61" s="14" t="s">
        <v>94</v>
      </c>
      <c r="J61" s="14" t="s">
        <v>107</v>
      </c>
      <c r="K61" s="38" t="s">
        <v>132</v>
      </c>
      <c r="L61" s="38" t="s">
        <v>113</v>
      </c>
      <c r="M61" s="38" t="s">
        <v>83</v>
      </c>
      <c r="N61" s="38"/>
      <c r="O61" s="38"/>
      <c r="P61" s="38"/>
      <c r="Q61" s="30">
        <v>1</v>
      </c>
      <c r="R61" s="30">
        <v>1</v>
      </c>
      <c r="S61" s="30">
        <v>1</v>
      </c>
      <c r="T61" s="30">
        <v>1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</row>
    <row r="62" spans="1:29" ht="91.8">
      <c r="A62" s="38"/>
      <c r="B62" s="16" t="s">
        <v>80</v>
      </c>
      <c r="C62" s="14" t="s">
        <v>112</v>
      </c>
      <c r="D62" s="14" t="s">
        <v>40</v>
      </c>
      <c r="E62" s="14" t="s">
        <v>106</v>
      </c>
      <c r="F62" s="14" t="s">
        <v>131</v>
      </c>
      <c r="G62" s="14" t="s">
        <v>42</v>
      </c>
      <c r="H62" s="14" t="s">
        <v>30</v>
      </c>
      <c r="I62" s="14" t="s">
        <v>94</v>
      </c>
      <c r="J62" s="14" t="s">
        <v>107</v>
      </c>
      <c r="K62" s="38" t="s">
        <v>132</v>
      </c>
      <c r="L62" s="38" t="s">
        <v>113</v>
      </c>
      <c r="M62" s="38" t="s">
        <v>83</v>
      </c>
      <c r="N62" s="38"/>
      <c r="O62" s="38"/>
      <c r="P62" s="38"/>
      <c r="Q62" s="30">
        <v>1</v>
      </c>
      <c r="R62" s="30">
        <v>1</v>
      </c>
      <c r="S62" s="30">
        <v>1</v>
      </c>
      <c r="T62" s="30">
        <v>1</v>
      </c>
      <c r="U62" s="24">
        <v>10.6</v>
      </c>
      <c r="V62" s="24">
        <v>8.5</v>
      </c>
      <c r="W62" s="24">
        <v>143</v>
      </c>
      <c r="X62" s="24">
        <v>143</v>
      </c>
      <c r="Y62" s="24">
        <v>143</v>
      </c>
    </row>
    <row r="63" spans="1:29" ht="91.8">
      <c r="A63" s="38"/>
      <c r="B63" s="16" t="s">
        <v>80</v>
      </c>
      <c r="C63" s="14" t="s">
        <v>72</v>
      </c>
      <c r="D63" s="14" t="s">
        <v>40</v>
      </c>
      <c r="E63" s="14" t="s">
        <v>106</v>
      </c>
      <c r="F63" s="14" t="s">
        <v>131</v>
      </c>
      <c r="G63" s="14" t="s">
        <v>42</v>
      </c>
      <c r="H63" s="14" t="s">
        <v>30</v>
      </c>
      <c r="I63" s="14" t="s">
        <v>94</v>
      </c>
      <c r="J63" s="14" t="s">
        <v>107</v>
      </c>
      <c r="K63" s="38" t="s">
        <v>132</v>
      </c>
      <c r="L63" s="38" t="s">
        <v>74</v>
      </c>
      <c r="M63" s="38" t="s">
        <v>83</v>
      </c>
      <c r="N63" s="38"/>
      <c r="O63" s="38"/>
      <c r="P63" s="38"/>
      <c r="Q63" s="30">
        <v>1</v>
      </c>
      <c r="R63" s="30">
        <v>1</v>
      </c>
      <c r="S63" s="30">
        <v>1</v>
      </c>
      <c r="T63" s="30">
        <v>1</v>
      </c>
      <c r="U63" s="24">
        <v>26</v>
      </c>
      <c r="V63" s="24">
        <v>37.799999999999997</v>
      </c>
      <c r="W63" s="24">
        <v>40</v>
      </c>
      <c r="X63" s="24">
        <v>40</v>
      </c>
      <c r="Y63" s="24">
        <v>40</v>
      </c>
    </row>
    <row r="64" spans="1:29" ht="91.8">
      <c r="A64" s="38"/>
      <c r="B64" s="16" t="s">
        <v>80</v>
      </c>
      <c r="C64" s="14" t="s">
        <v>78</v>
      </c>
      <c r="D64" s="14" t="s">
        <v>40</v>
      </c>
      <c r="E64" s="14" t="s">
        <v>106</v>
      </c>
      <c r="F64" s="14" t="s">
        <v>131</v>
      </c>
      <c r="G64" s="14" t="s">
        <v>42</v>
      </c>
      <c r="H64" s="14" t="s">
        <v>30</v>
      </c>
      <c r="I64" s="14" t="s">
        <v>94</v>
      </c>
      <c r="J64" s="14" t="s">
        <v>107</v>
      </c>
      <c r="K64" s="38" t="s">
        <v>132</v>
      </c>
      <c r="L64" s="38" t="s">
        <v>133</v>
      </c>
      <c r="M64" s="38" t="s">
        <v>83</v>
      </c>
      <c r="N64" s="38"/>
      <c r="O64" s="38"/>
      <c r="P64" s="38"/>
      <c r="Q64" s="30">
        <v>1</v>
      </c>
      <c r="R64" s="30">
        <v>1</v>
      </c>
      <c r="S64" s="30">
        <v>1</v>
      </c>
      <c r="T64" s="30">
        <v>1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</row>
    <row r="65" spans="1:25" ht="51">
      <c r="A65" s="38"/>
      <c r="B65" s="16" t="s">
        <v>80</v>
      </c>
      <c r="C65" s="14" t="s">
        <v>136</v>
      </c>
      <c r="D65" s="14" t="s">
        <v>40</v>
      </c>
      <c r="E65" s="14" t="s">
        <v>106</v>
      </c>
      <c r="F65" s="14" t="s">
        <v>134</v>
      </c>
      <c r="G65" s="14" t="s">
        <v>44</v>
      </c>
      <c r="H65" s="14" t="s">
        <v>59</v>
      </c>
      <c r="I65" s="14" t="s">
        <v>29</v>
      </c>
      <c r="J65" s="14" t="s">
        <v>107</v>
      </c>
      <c r="K65" s="38" t="s">
        <v>135</v>
      </c>
      <c r="L65" s="38" t="s">
        <v>137</v>
      </c>
      <c r="M65" s="38" t="s">
        <v>83</v>
      </c>
      <c r="N65" s="38"/>
      <c r="O65" s="38"/>
      <c r="P65" s="38"/>
      <c r="Q65" s="23">
        <v>1</v>
      </c>
      <c r="R65" s="23">
        <v>1</v>
      </c>
      <c r="S65" s="23">
        <v>1</v>
      </c>
      <c r="T65" s="23">
        <v>1</v>
      </c>
      <c r="U65" s="24">
        <v>3</v>
      </c>
      <c r="V65" s="24">
        <v>0</v>
      </c>
      <c r="W65" s="24">
        <v>0</v>
      </c>
      <c r="X65" s="24">
        <v>0</v>
      </c>
      <c r="Y65" s="24">
        <v>0</v>
      </c>
    </row>
    <row r="66" spans="1:25" ht="51">
      <c r="A66" s="38"/>
      <c r="B66" s="16" t="s">
        <v>80</v>
      </c>
      <c r="C66" s="14" t="s">
        <v>192</v>
      </c>
      <c r="D66" s="14" t="s">
        <v>40</v>
      </c>
      <c r="E66" s="14" t="s">
        <v>106</v>
      </c>
      <c r="F66" s="14" t="s">
        <v>134</v>
      </c>
      <c r="G66" s="14" t="s">
        <v>44</v>
      </c>
      <c r="H66" s="14" t="s">
        <v>59</v>
      </c>
      <c r="I66" s="14" t="s">
        <v>29</v>
      </c>
      <c r="J66" s="14" t="s">
        <v>107</v>
      </c>
      <c r="K66" s="38" t="s">
        <v>135</v>
      </c>
      <c r="L66" s="38" t="s">
        <v>193</v>
      </c>
      <c r="M66" s="38"/>
      <c r="N66" s="38"/>
      <c r="O66" s="38"/>
      <c r="P66" s="38"/>
      <c r="Q66" s="23">
        <v>1</v>
      </c>
      <c r="R66" s="23">
        <v>1</v>
      </c>
      <c r="S66" s="23">
        <v>1</v>
      </c>
      <c r="T66" s="23">
        <v>1</v>
      </c>
      <c r="U66" s="24">
        <v>1</v>
      </c>
      <c r="V66" s="24">
        <v>1</v>
      </c>
      <c r="W66" s="24">
        <v>3</v>
      </c>
      <c r="X66" s="24">
        <v>3</v>
      </c>
      <c r="Y66" s="24">
        <v>3</v>
      </c>
    </row>
    <row r="67" spans="1:25" ht="51">
      <c r="A67" s="38"/>
      <c r="B67" s="16" t="s">
        <v>80</v>
      </c>
      <c r="C67" s="14" t="s">
        <v>138</v>
      </c>
      <c r="D67" s="14" t="s">
        <v>40</v>
      </c>
      <c r="E67" s="14" t="s">
        <v>106</v>
      </c>
      <c r="F67" s="14" t="s">
        <v>134</v>
      </c>
      <c r="G67" s="14" t="s">
        <v>44</v>
      </c>
      <c r="H67" s="14" t="s">
        <v>59</v>
      </c>
      <c r="I67" s="14" t="s">
        <v>29</v>
      </c>
      <c r="J67" s="14" t="s">
        <v>107</v>
      </c>
      <c r="K67" s="38" t="s">
        <v>135</v>
      </c>
      <c r="L67" s="38" t="s">
        <v>139</v>
      </c>
      <c r="M67" s="38" t="s">
        <v>83</v>
      </c>
      <c r="N67" s="38"/>
      <c r="O67" s="38"/>
      <c r="P67" s="38"/>
      <c r="Q67" s="23">
        <v>1</v>
      </c>
      <c r="R67" s="23">
        <v>1</v>
      </c>
      <c r="S67" s="23">
        <v>1</v>
      </c>
      <c r="T67" s="23">
        <v>1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</row>
    <row r="68" spans="1:25" ht="173.4">
      <c r="A68" s="39"/>
      <c r="B68" s="16" t="s">
        <v>80</v>
      </c>
      <c r="C68" s="14" t="s">
        <v>171</v>
      </c>
      <c r="D68" s="14" t="s">
        <v>40</v>
      </c>
      <c r="E68" s="14" t="s">
        <v>106</v>
      </c>
      <c r="F68" s="14" t="s">
        <v>30</v>
      </c>
      <c r="G68" s="14" t="s">
        <v>241</v>
      </c>
      <c r="H68" s="14" t="s">
        <v>30</v>
      </c>
      <c r="I68" s="14" t="s">
        <v>242</v>
      </c>
      <c r="J68" s="14" t="s">
        <v>107</v>
      </c>
      <c r="K68" s="39" t="s">
        <v>243</v>
      </c>
      <c r="L68" s="39" t="s">
        <v>172</v>
      </c>
      <c r="M68" s="39"/>
      <c r="N68" s="39"/>
      <c r="O68" s="39"/>
      <c r="P68" s="39"/>
      <c r="Q68" s="23">
        <v>0</v>
      </c>
      <c r="R68" s="23">
        <v>0.5</v>
      </c>
      <c r="S68" s="23">
        <v>0.5</v>
      </c>
      <c r="T68" s="23">
        <v>0.5</v>
      </c>
      <c r="U68" s="24">
        <v>0</v>
      </c>
      <c r="V68" s="24">
        <v>0</v>
      </c>
      <c r="W68" s="24">
        <v>1</v>
      </c>
      <c r="X68" s="24">
        <v>1</v>
      </c>
      <c r="Y68" s="24">
        <v>1</v>
      </c>
    </row>
    <row r="69" spans="1:25" ht="255">
      <c r="A69" s="39"/>
      <c r="B69" s="16" t="s">
        <v>80</v>
      </c>
      <c r="C69" s="14" t="s">
        <v>171</v>
      </c>
      <c r="D69" s="14" t="s">
        <v>40</v>
      </c>
      <c r="E69" s="14" t="s">
        <v>106</v>
      </c>
      <c r="F69" s="14" t="s">
        <v>30</v>
      </c>
      <c r="G69" s="14" t="s">
        <v>244</v>
      </c>
      <c r="H69" s="14" t="s">
        <v>30</v>
      </c>
      <c r="I69" s="14" t="s">
        <v>245</v>
      </c>
      <c r="J69" s="14" t="s">
        <v>107</v>
      </c>
      <c r="K69" s="39" t="s">
        <v>246</v>
      </c>
      <c r="L69" s="39" t="s">
        <v>172</v>
      </c>
      <c r="M69" s="39"/>
      <c r="N69" s="39"/>
      <c r="O69" s="39"/>
      <c r="P69" s="39"/>
      <c r="Q69" s="23">
        <v>0</v>
      </c>
      <c r="R69" s="23">
        <v>0.5</v>
      </c>
      <c r="S69" s="23">
        <v>0.5</v>
      </c>
      <c r="T69" s="23">
        <v>0.5</v>
      </c>
      <c r="U69" s="24">
        <v>0</v>
      </c>
      <c r="V69" s="24">
        <v>0</v>
      </c>
      <c r="W69" s="24">
        <v>1</v>
      </c>
      <c r="X69" s="24">
        <v>1</v>
      </c>
      <c r="Y69" s="24">
        <v>1</v>
      </c>
    </row>
    <row r="70" spans="1:25" ht="204">
      <c r="A70" s="39"/>
      <c r="B70" s="16" t="s">
        <v>80</v>
      </c>
      <c r="C70" s="14" t="s">
        <v>171</v>
      </c>
      <c r="D70" s="14" t="s">
        <v>40</v>
      </c>
      <c r="E70" s="14" t="s">
        <v>106</v>
      </c>
      <c r="F70" s="14" t="s">
        <v>30</v>
      </c>
      <c r="G70" s="14" t="s">
        <v>244</v>
      </c>
      <c r="H70" s="14" t="s">
        <v>30</v>
      </c>
      <c r="I70" s="14" t="s">
        <v>247</v>
      </c>
      <c r="J70" s="14" t="s">
        <v>107</v>
      </c>
      <c r="K70" s="39" t="s">
        <v>248</v>
      </c>
      <c r="L70" s="39" t="s">
        <v>172</v>
      </c>
      <c r="M70" s="39"/>
      <c r="N70" s="39"/>
      <c r="O70" s="39"/>
      <c r="P70" s="39"/>
      <c r="Q70" s="23">
        <v>0</v>
      </c>
      <c r="R70" s="23">
        <v>0.5</v>
      </c>
      <c r="S70" s="23">
        <v>0.5</v>
      </c>
      <c r="T70" s="23">
        <v>0.5</v>
      </c>
      <c r="U70" s="24">
        <v>0</v>
      </c>
      <c r="V70" s="24">
        <v>0</v>
      </c>
      <c r="W70" s="24">
        <v>1</v>
      </c>
      <c r="X70" s="24">
        <v>1</v>
      </c>
      <c r="Y70" s="24">
        <v>1</v>
      </c>
    </row>
    <row r="71" spans="1:25" ht="173.4">
      <c r="A71" s="39"/>
      <c r="B71" s="16" t="s">
        <v>80</v>
      </c>
      <c r="C71" s="14" t="s">
        <v>171</v>
      </c>
      <c r="D71" s="14" t="s">
        <v>40</v>
      </c>
      <c r="E71" s="14" t="s">
        <v>106</v>
      </c>
      <c r="F71" s="14" t="s">
        <v>30</v>
      </c>
      <c r="G71" s="14" t="s">
        <v>244</v>
      </c>
      <c r="H71" s="14" t="s">
        <v>30</v>
      </c>
      <c r="I71" s="14" t="s">
        <v>249</v>
      </c>
      <c r="J71" s="14" t="s">
        <v>107</v>
      </c>
      <c r="K71" s="39" t="s">
        <v>250</v>
      </c>
      <c r="L71" s="39" t="s">
        <v>172</v>
      </c>
      <c r="M71" s="39"/>
      <c r="N71" s="39"/>
      <c r="O71" s="39"/>
      <c r="P71" s="39"/>
      <c r="Q71" s="23">
        <v>0</v>
      </c>
      <c r="R71" s="23">
        <v>0.5</v>
      </c>
      <c r="S71" s="23">
        <v>0.5</v>
      </c>
      <c r="T71" s="23">
        <v>0.5</v>
      </c>
      <c r="U71" s="24">
        <v>0</v>
      </c>
      <c r="V71" s="24">
        <v>0</v>
      </c>
      <c r="W71" s="24">
        <v>1</v>
      </c>
      <c r="X71" s="24">
        <v>1</v>
      </c>
      <c r="Y71" s="24">
        <v>1</v>
      </c>
    </row>
    <row r="72" spans="1:25" ht="153">
      <c r="A72" s="39"/>
      <c r="B72" s="16" t="s">
        <v>80</v>
      </c>
      <c r="C72" s="14" t="s">
        <v>171</v>
      </c>
      <c r="D72" s="14" t="s">
        <v>40</v>
      </c>
      <c r="E72" s="14" t="s">
        <v>106</v>
      </c>
      <c r="F72" s="14" t="s">
        <v>30</v>
      </c>
      <c r="G72" s="14" t="s">
        <v>244</v>
      </c>
      <c r="H72" s="14" t="s">
        <v>30</v>
      </c>
      <c r="I72" s="14" t="s">
        <v>251</v>
      </c>
      <c r="J72" s="14" t="s">
        <v>107</v>
      </c>
      <c r="K72" s="39" t="s">
        <v>252</v>
      </c>
      <c r="L72" s="39" t="s">
        <v>172</v>
      </c>
      <c r="M72" s="39"/>
      <c r="N72" s="39"/>
      <c r="O72" s="39"/>
      <c r="P72" s="39"/>
      <c r="Q72" s="23">
        <v>0</v>
      </c>
      <c r="R72" s="23">
        <v>0.5</v>
      </c>
      <c r="S72" s="23">
        <v>0.5</v>
      </c>
      <c r="T72" s="23">
        <v>0.5</v>
      </c>
      <c r="U72" s="24">
        <v>0</v>
      </c>
      <c r="V72" s="24">
        <v>0</v>
      </c>
      <c r="W72" s="24">
        <v>1</v>
      </c>
      <c r="X72" s="24">
        <v>1</v>
      </c>
      <c r="Y72" s="24">
        <v>1</v>
      </c>
    </row>
    <row r="73" spans="1:25" ht="132.6">
      <c r="A73" s="39"/>
      <c r="B73" s="16" t="s">
        <v>80</v>
      </c>
      <c r="C73" s="14" t="s">
        <v>171</v>
      </c>
      <c r="D73" s="14" t="s">
        <v>40</v>
      </c>
      <c r="E73" s="14" t="s">
        <v>106</v>
      </c>
      <c r="F73" s="14" t="s">
        <v>30</v>
      </c>
      <c r="G73" s="14" t="s">
        <v>253</v>
      </c>
      <c r="H73" s="14" t="s">
        <v>30</v>
      </c>
      <c r="I73" s="14" t="s">
        <v>254</v>
      </c>
      <c r="J73" s="14" t="s">
        <v>107</v>
      </c>
      <c r="K73" s="39" t="s">
        <v>255</v>
      </c>
      <c r="L73" s="39" t="s">
        <v>172</v>
      </c>
      <c r="M73" s="39"/>
      <c r="N73" s="39"/>
      <c r="O73" s="39"/>
      <c r="P73" s="39"/>
      <c r="Q73" s="23">
        <v>0</v>
      </c>
      <c r="R73" s="23">
        <v>0.5</v>
      </c>
      <c r="S73" s="23">
        <v>0.5</v>
      </c>
      <c r="T73" s="23">
        <v>0.5</v>
      </c>
      <c r="U73" s="24">
        <v>0</v>
      </c>
      <c r="V73" s="24">
        <v>0</v>
      </c>
      <c r="W73" s="24">
        <v>1</v>
      </c>
      <c r="X73" s="24">
        <v>1</v>
      </c>
      <c r="Y73" s="24">
        <v>1</v>
      </c>
    </row>
    <row r="74" spans="1:25" ht="163.19999999999999">
      <c r="A74" s="39"/>
      <c r="B74" s="16" t="s">
        <v>80</v>
      </c>
      <c r="C74" s="14" t="s">
        <v>171</v>
      </c>
      <c r="D74" s="14" t="s">
        <v>40</v>
      </c>
      <c r="E74" s="14" t="s">
        <v>106</v>
      </c>
      <c r="F74" s="14" t="s">
        <v>30</v>
      </c>
      <c r="G74" s="14" t="s">
        <v>256</v>
      </c>
      <c r="H74" s="14" t="s">
        <v>30</v>
      </c>
      <c r="I74" s="14" t="s">
        <v>251</v>
      </c>
      <c r="J74" s="14" t="s">
        <v>107</v>
      </c>
      <c r="K74" s="39" t="s">
        <v>257</v>
      </c>
      <c r="L74" s="39" t="s">
        <v>172</v>
      </c>
      <c r="M74" s="39"/>
      <c r="N74" s="39"/>
      <c r="O74" s="39"/>
      <c r="P74" s="39"/>
      <c r="Q74" s="23">
        <v>0</v>
      </c>
      <c r="R74" s="23">
        <v>0.5</v>
      </c>
      <c r="S74" s="23">
        <v>0.5</v>
      </c>
      <c r="T74" s="23">
        <v>0.5</v>
      </c>
      <c r="U74" s="24">
        <v>0</v>
      </c>
      <c r="V74" s="24">
        <v>0</v>
      </c>
      <c r="W74" s="24">
        <v>0.5</v>
      </c>
      <c r="X74" s="24">
        <v>0.5</v>
      </c>
      <c r="Y74" s="24">
        <v>1</v>
      </c>
    </row>
    <row r="75" spans="1:25" ht="234.6">
      <c r="A75" s="39"/>
      <c r="B75" s="16" t="s">
        <v>80</v>
      </c>
      <c r="C75" s="14" t="s">
        <v>171</v>
      </c>
      <c r="D75" s="14" t="s">
        <v>40</v>
      </c>
      <c r="E75" s="14" t="s">
        <v>106</v>
      </c>
      <c r="F75" s="14" t="s">
        <v>30</v>
      </c>
      <c r="G75" s="14" t="s">
        <v>258</v>
      </c>
      <c r="H75" s="14" t="s">
        <v>30</v>
      </c>
      <c r="I75" s="14" t="s">
        <v>259</v>
      </c>
      <c r="J75" s="14" t="s">
        <v>107</v>
      </c>
      <c r="K75" s="39" t="s">
        <v>260</v>
      </c>
      <c r="L75" s="39" t="s">
        <v>172</v>
      </c>
      <c r="M75" s="39"/>
      <c r="N75" s="39"/>
      <c r="O75" s="39"/>
      <c r="P75" s="39"/>
      <c r="Q75" s="23">
        <v>0</v>
      </c>
      <c r="R75" s="23">
        <v>0.5</v>
      </c>
      <c r="S75" s="23">
        <v>0.5</v>
      </c>
      <c r="T75" s="23">
        <v>0.5</v>
      </c>
      <c r="U75" s="24">
        <v>0</v>
      </c>
      <c r="V75" s="24">
        <v>0</v>
      </c>
      <c r="W75" s="24">
        <v>0.5</v>
      </c>
      <c r="X75" s="24">
        <v>0.5</v>
      </c>
      <c r="Y75" s="24">
        <v>1</v>
      </c>
    </row>
    <row r="76" spans="1:25" ht="153">
      <c r="A76" s="39"/>
      <c r="B76" s="16" t="s">
        <v>80</v>
      </c>
      <c r="C76" s="14" t="s">
        <v>171</v>
      </c>
      <c r="D76" s="14" t="s">
        <v>40</v>
      </c>
      <c r="E76" s="14" t="s">
        <v>106</v>
      </c>
      <c r="F76" s="14" t="s">
        <v>30</v>
      </c>
      <c r="G76" s="14" t="s">
        <v>261</v>
      </c>
      <c r="H76" s="14" t="s">
        <v>30</v>
      </c>
      <c r="I76" s="14" t="s">
        <v>262</v>
      </c>
      <c r="J76" s="14" t="s">
        <v>107</v>
      </c>
      <c r="K76" s="39" t="s">
        <v>263</v>
      </c>
      <c r="L76" s="39" t="s">
        <v>172</v>
      </c>
      <c r="M76" s="39"/>
      <c r="N76" s="39"/>
      <c r="O76" s="39"/>
      <c r="P76" s="39"/>
      <c r="Q76" s="23">
        <v>0</v>
      </c>
      <c r="R76" s="23">
        <v>0.5</v>
      </c>
      <c r="S76" s="23">
        <v>0.5</v>
      </c>
      <c r="T76" s="23">
        <v>0.5</v>
      </c>
      <c r="U76" s="24">
        <v>0</v>
      </c>
      <c r="V76" s="24">
        <v>0</v>
      </c>
      <c r="W76" s="24">
        <v>0.2</v>
      </c>
      <c r="X76" s="24">
        <v>0.5</v>
      </c>
      <c r="Y76" s="24">
        <v>1</v>
      </c>
    </row>
    <row r="77" spans="1:25" ht="132.6">
      <c r="A77" s="39"/>
      <c r="B77" s="16" t="s">
        <v>80</v>
      </c>
      <c r="C77" s="14" t="s">
        <v>171</v>
      </c>
      <c r="D77" s="14" t="s">
        <v>40</v>
      </c>
      <c r="E77" s="14" t="s">
        <v>106</v>
      </c>
      <c r="F77" s="14" t="s">
        <v>30</v>
      </c>
      <c r="G77" s="14" t="s">
        <v>261</v>
      </c>
      <c r="H77" s="14" t="s">
        <v>30</v>
      </c>
      <c r="I77" s="14" t="s">
        <v>264</v>
      </c>
      <c r="J77" s="14" t="s">
        <v>107</v>
      </c>
      <c r="K77" s="39" t="s">
        <v>265</v>
      </c>
      <c r="L77" s="39" t="s">
        <v>172</v>
      </c>
      <c r="M77" s="39"/>
      <c r="N77" s="39"/>
      <c r="O77" s="39"/>
      <c r="P77" s="39"/>
      <c r="Q77" s="23">
        <v>0</v>
      </c>
      <c r="R77" s="23">
        <v>0.5</v>
      </c>
      <c r="S77" s="23">
        <v>0.5</v>
      </c>
      <c r="T77" s="23">
        <v>0.5</v>
      </c>
      <c r="U77" s="24">
        <v>0</v>
      </c>
      <c r="V77" s="24">
        <v>0</v>
      </c>
      <c r="W77" s="24">
        <v>0.1</v>
      </c>
      <c r="X77" s="24">
        <v>0.4</v>
      </c>
      <c r="Y77" s="24">
        <v>0.5</v>
      </c>
    </row>
    <row r="78" spans="1:25" ht="61.2">
      <c r="A78" s="43"/>
      <c r="B78" s="16" t="s">
        <v>80</v>
      </c>
      <c r="C78" s="14" t="s">
        <v>171</v>
      </c>
      <c r="D78" s="14" t="s">
        <v>40</v>
      </c>
      <c r="E78" s="14" t="s">
        <v>106</v>
      </c>
      <c r="F78" s="14" t="s">
        <v>33</v>
      </c>
      <c r="G78" s="14" t="s">
        <v>38</v>
      </c>
      <c r="H78" s="14" t="s">
        <v>33</v>
      </c>
      <c r="I78" s="14" t="s">
        <v>29</v>
      </c>
      <c r="J78" s="14" t="s">
        <v>107</v>
      </c>
      <c r="K78" s="43" t="s">
        <v>266</v>
      </c>
      <c r="L78" s="43" t="s">
        <v>172</v>
      </c>
      <c r="M78" s="43"/>
      <c r="N78" s="43"/>
      <c r="O78" s="43"/>
      <c r="P78" s="43"/>
      <c r="Q78" s="23">
        <v>1</v>
      </c>
      <c r="R78" s="23">
        <v>1</v>
      </c>
      <c r="S78" s="23">
        <v>1</v>
      </c>
      <c r="T78" s="23">
        <v>1</v>
      </c>
      <c r="U78" s="24">
        <v>0</v>
      </c>
      <c r="V78" s="24">
        <v>0</v>
      </c>
      <c r="W78" s="24">
        <v>430</v>
      </c>
      <c r="X78" s="24">
        <v>450</v>
      </c>
      <c r="Y78" s="24">
        <v>470</v>
      </c>
    </row>
    <row r="79" spans="1:25" ht="71.400000000000006">
      <c r="A79" s="43"/>
      <c r="B79" s="16" t="s">
        <v>80</v>
      </c>
      <c r="C79" s="14" t="s">
        <v>171</v>
      </c>
      <c r="D79" s="14" t="s">
        <v>40</v>
      </c>
      <c r="E79" s="14" t="s">
        <v>106</v>
      </c>
      <c r="F79" s="14" t="s">
        <v>267</v>
      </c>
      <c r="G79" s="14" t="s">
        <v>46</v>
      </c>
      <c r="H79" s="14" t="s">
        <v>59</v>
      </c>
      <c r="I79" s="14" t="s">
        <v>29</v>
      </c>
      <c r="J79" s="14" t="s">
        <v>107</v>
      </c>
      <c r="K79" s="43" t="s">
        <v>268</v>
      </c>
      <c r="L79" s="43" t="s">
        <v>172</v>
      </c>
      <c r="M79" s="43"/>
      <c r="N79" s="43"/>
      <c r="O79" s="43"/>
      <c r="P79" s="43"/>
      <c r="Q79" s="23">
        <v>1</v>
      </c>
      <c r="R79" s="23">
        <v>1</v>
      </c>
      <c r="S79" s="23">
        <v>1</v>
      </c>
      <c r="T79" s="23">
        <v>1</v>
      </c>
      <c r="U79" s="24">
        <v>0</v>
      </c>
      <c r="V79" s="24">
        <v>0</v>
      </c>
      <c r="W79" s="24">
        <v>135</v>
      </c>
      <c r="X79" s="24">
        <v>114.4</v>
      </c>
      <c r="Y79" s="24">
        <v>92.8</v>
      </c>
    </row>
    <row r="80" spans="1:25" ht="51">
      <c r="A80" s="38"/>
      <c r="B80" s="16" t="s">
        <v>80</v>
      </c>
      <c r="C80" s="14" t="s">
        <v>171</v>
      </c>
      <c r="D80" s="14" t="s">
        <v>40</v>
      </c>
      <c r="E80" s="14" t="s">
        <v>106</v>
      </c>
      <c r="F80" s="14" t="s">
        <v>134</v>
      </c>
      <c r="G80" s="14" t="s">
        <v>44</v>
      </c>
      <c r="H80" s="14" t="s">
        <v>59</v>
      </c>
      <c r="I80" s="14" t="s">
        <v>29</v>
      </c>
      <c r="J80" s="14" t="s">
        <v>107</v>
      </c>
      <c r="K80" s="38" t="s">
        <v>135</v>
      </c>
      <c r="L80" s="38" t="s">
        <v>172</v>
      </c>
      <c r="M80" s="38" t="s">
        <v>83</v>
      </c>
      <c r="N80" s="38"/>
      <c r="O80" s="38"/>
      <c r="P80" s="38"/>
      <c r="Q80" s="23">
        <v>1</v>
      </c>
      <c r="R80" s="23">
        <v>1</v>
      </c>
      <c r="S80" s="23">
        <v>1</v>
      </c>
      <c r="T80" s="23">
        <v>1</v>
      </c>
      <c r="U80" s="24">
        <v>607.29999999999995</v>
      </c>
      <c r="V80" s="24">
        <v>474.5</v>
      </c>
      <c r="W80" s="24">
        <v>0</v>
      </c>
      <c r="X80" s="24">
        <v>0</v>
      </c>
      <c r="Y80" s="24">
        <v>0</v>
      </c>
    </row>
    <row r="81" spans="1:29" ht="51">
      <c r="A81" s="38"/>
      <c r="B81" s="16" t="s">
        <v>80</v>
      </c>
      <c r="C81" s="14" t="s">
        <v>130</v>
      </c>
      <c r="D81" s="14" t="s">
        <v>40</v>
      </c>
      <c r="E81" s="14" t="s">
        <v>106</v>
      </c>
      <c r="F81" s="14" t="s">
        <v>134</v>
      </c>
      <c r="G81" s="14" t="s">
        <v>44</v>
      </c>
      <c r="H81" s="14" t="s">
        <v>59</v>
      </c>
      <c r="I81" s="14" t="s">
        <v>94</v>
      </c>
      <c r="J81" s="14" t="s">
        <v>107</v>
      </c>
      <c r="K81" s="38" t="s">
        <v>135</v>
      </c>
      <c r="L81" s="38" t="s">
        <v>143</v>
      </c>
      <c r="M81" s="38" t="s">
        <v>83</v>
      </c>
      <c r="N81" s="38"/>
      <c r="O81" s="38"/>
      <c r="P81" s="38"/>
      <c r="Q81" s="23">
        <v>1</v>
      </c>
      <c r="R81" s="23">
        <v>1</v>
      </c>
      <c r="S81" s="23">
        <v>1</v>
      </c>
      <c r="T81" s="23">
        <v>1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</row>
    <row r="82" spans="1:29" ht="51">
      <c r="A82" s="38"/>
      <c r="B82" s="16" t="s">
        <v>80</v>
      </c>
      <c r="C82" s="14" t="s">
        <v>78</v>
      </c>
      <c r="D82" s="14" t="s">
        <v>40</v>
      </c>
      <c r="E82" s="14" t="s">
        <v>106</v>
      </c>
      <c r="F82" s="14" t="s">
        <v>134</v>
      </c>
      <c r="G82" s="14" t="s">
        <v>44</v>
      </c>
      <c r="H82" s="14" t="s">
        <v>59</v>
      </c>
      <c r="I82" s="14" t="s">
        <v>94</v>
      </c>
      <c r="J82" s="14" t="s">
        <v>107</v>
      </c>
      <c r="K82" s="38" t="s">
        <v>135</v>
      </c>
      <c r="L82" s="38" t="s">
        <v>133</v>
      </c>
      <c r="M82" s="38" t="s">
        <v>83</v>
      </c>
      <c r="N82" s="38"/>
      <c r="O82" s="38"/>
      <c r="P82" s="38"/>
      <c r="Q82" s="23">
        <v>1</v>
      </c>
      <c r="R82" s="23">
        <v>1</v>
      </c>
      <c r="S82" s="23">
        <v>1</v>
      </c>
      <c r="T82" s="23">
        <v>1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</row>
    <row r="83" spans="1:29" ht="65.400000000000006" customHeight="1">
      <c r="A83" s="38"/>
      <c r="B83" s="16" t="s">
        <v>80</v>
      </c>
      <c r="C83" s="14" t="s">
        <v>141</v>
      </c>
      <c r="D83" s="14" t="s">
        <v>40</v>
      </c>
      <c r="E83" s="14" t="s">
        <v>106</v>
      </c>
      <c r="F83" s="14" t="s">
        <v>134</v>
      </c>
      <c r="G83" s="14" t="s">
        <v>44</v>
      </c>
      <c r="H83" s="14" t="s">
        <v>59</v>
      </c>
      <c r="I83" s="14" t="s">
        <v>29</v>
      </c>
      <c r="J83" s="14" t="s">
        <v>107</v>
      </c>
      <c r="K83" s="38" t="s">
        <v>135</v>
      </c>
      <c r="L83" s="38" t="s">
        <v>142</v>
      </c>
      <c r="M83" s="38"/>
      <c r="N83" s="38"/>
      <c r="O83" s="38"/>
      <c r="P83" s="38"/>
      <c r="Q83" s="23">
        <v>1</v>
      </c>
      <c r="R83" s="23">
        <v>1</v>
      </c>
      <c r="S83" s="23">
        <v>1</v>
      </c>
      <c r="T83" s="23">
        <v>1</v>
      </c>
      <c r="U83" s="24">
        <v>6.5</v>
      </c>
      <c r="V83" s="24">
        <v>6.3</v>
      </c>
      <c r="W83" s="24">
        <v>6.7</v>
      </c>
      <c r="X83" s="24">
        <v>6.7</v>
      </c>
      <c r="Y83" s="24">
        <v>6.7</v>
      </c>
    </row>
    <row r="84" spans="1:29" ht="122.4">
      <c r="A84" s="38"/>
      <c r="B84" s="16" t="s">
        <v>80</v>
      </c>
      <c r="C84" s="14" t="s">
        <v>216</v>
      </c>
      <c r="D84" s="14" t="s">
        <v>40</v>
      </c>
      <c r="E84" s="14" t="s">
        <v>106</v>
      </c>
      <c r="F84" s="14" t="s">
        <v>134</v>
      </c>
      <c r="G84" s="14" t="s">
        <v>44</v>
      </c>
      <c r="H84" s="14" t="s">
        <v>59</v>
      </c>
      <c r="I84" s="14" t="s">
        <v>94</v>
      </c>
      <c r="J84" s="14" t="s">
        <v>107</v>
      </c>
      <c r="K84" s="38" t="s">
        <v>135</v>
      </c>
      <c r="L84" s="38" t="s">
        <v>217</v>
      </c>
      <c r="M84" s="38"/>
      <c r="N84" s="38"/>
      <c r="O84" s="38"/>
      <c r="P84" s="38"/>
      <c r="Q84" s="23">
        <v>1</v>
      </c>
      <c r="R84" s="23">
        <v>1</v>
      </c>
      <c r="S84" s="23">
        <v>1</v>
      </c>
      <c r="T84" s="23">
        <v>1</v>
      </c>
      <c r="U84" s="24">
        <v>28.9</v>
      </c>
      <c r="V84" s="24">
        <v>13.8</v>
      </c>
      <c r="W84" s="24">
        <v>8</v>
      </c>
      <c r="X84" s="24">
        <v>8</v>
      </c>
      <c r="Y84" s="24">
        <v>8</v>
      </c>
    </row>
    <row r="85" spans="1:29" ht="51">
      <c r="A85" s="38"/>
      <c r="B85" s="16" t="s">
        <v>80</v>
      </c>
      <c r="C85" s="14" t="s">
        <v>112</v>
      </c>
      <c r="D85" s="14" t="s">
        <v>40</v>
      </c>
      <c r="E85" s="14" t="s">
        <v>106</v>
      </c>
      <c r="F85" s="14" t="s">
        <v>134</v>
      </c>
      <c r="G85" s="14" t="s">
        <v>44</v>
      </c>
      <c r="H85" s="14" t="s">
        <v>59</v>
      </c>
      <c r="I85" s="14" t="s">
        <v>94</v>
      </c>
      <c r="J85" s="14" t="s">
        <v>107</v>
      </c>
      <c r="K85" s="38" t="s">
        <v>135</v>
      </c>
      <c r="L85" s="38" t="s">
        <v>113</v>
      </c>
      <c r="M85" s="38" t="s">
        <v>83</v>
      </c>
      <c r="N85" s="38"/>
      <c r="O85" s="38"/>
      <c r="P85" s="38"/>
      <c r="Q85" s="23">
        <v>1</v>
      </c>
      <c r="R85" s="23">
        <v>1</v>
      </c>
      <c r="S85" s="23">
        <v>1</v>
      </c>
      <c r="T85" s="23">
        <v>1</v>
      </c>
      <c r="U85" s="24">
        <v>167</v>
      </c>
      <c r="V85" s="24">
        <v>144.30000000000001</v>
      </c>
      <c r="W85" s="24">
        <v>168</v>
      </c>
      <c r="X85" s="24">
        <v>168</v>
      </c>
      <c r="Y85" s="24">
        <v>168</v>
      </c>
    </row>
    <row r="86" spans="1:29" ht="51">
      <c r="A86" s="38"/>
      <c r="B86" s="16" t="s">
        <v>80</v>
      </c>
      <c r="C86" s="14" t="s">
        <v>144</v>
      </c>
      <c r="D86" s="14" t="s">
        <v>40</v>
      </c>
      <c r="E86" s="14" t="s">
        <v>106</v>
      </c>
      <c r="F86" s="14" t="s">
        <v>134</v>
      </c>
      <c r="G86" s="14" t="s">
        <v>44</v>
      </c>
      <c r="H86" s="14" t="s">
        <v>59</v>
      </c>
      <c r="I86" s="14" t="s">
        <v>94</v>
      </c>
      <c r="J86" s="14" t="s">
        <v>107</v>
      </c>
      <c r="K86" s="38" t="s">
        <v>135</v>
      </c>
      <c r="L86" s="38" t="s">
        <v>145</v>
      </c>
      <c r="M86" s="38" t="s">
        <v>83</v>
      </c>
      <c r="N86" s="38"/>
      <c r="O86" s="38"/>
      <c r="P86" s="38"/>
      <c r="Q86" s="23">
        <v>1</v>
      </c>
      <c r="R86" s="23">
        <v>1</v>
      </c>
      <c r="S86" s="23">
        <v>1</v>
      </c>
      <c r="T86" s="23">
        <v>1</v>
      </c>
      <c r="U86" s="24">
        <v>4</v>
      </c>
      <c r="V86" s="24">
        <v>3</v>
      </c>
      <c r="W86" s="24">
        <v>10</v>
      </c>
      <c r="X86" s="24">
        <v>10</v>
      </c>
      <c r="Y86" s="24">
        <v>10</v>
      </c>
    </row>
    <row r="87" spans="1:29" ht="81.599999999999994">
      <c r="A87" s="38"/>
      <c r="B87" s="16" t="s">
        <v>80</v>
      </c>
      <c r="C87" s="14" t="s">
        <v>175</v>
      </c>
      <c r="D87" s="14" t="s">
        <v>40</v>
      </c>
      <c r="E87" s="14" t="s">
        <v>146</v>
      </c>
      <c r="F87" s="14" t="s">
        <v>30</v>
      </c>
      <c r="G87" s="14" t="s">
        <v>44</v>
      </c>
      <c r="H87" s="14" t="s">
        <v>59</v>
      </c>
      <c r="I87" s="14" t="s">
        <v>29</v>
      </c>
      <c r="J87" s="14" t="s">
        <v>147</v>
      </c>
      <c r="K87" s="38" t="s">
        <v>191</v>
      </c>
      <c r="L87" s="29" t="s">
        <v>180</v>
      </c>
      <c r="M87" s="38"/>
      <c r="N87" s="38"/>
      <c r="O87" s="38"/>
      <c r="P87" s="38"/>
      <c r="Q87" s="23">
        <v>1</v>
      </c>
      <c r="R87" s="23">
        <v>1</v>
      </c>
      <c r="S87" s="23">
        <v>1</v>
      </c>
      <c r="T87" s="23">
        <v>1</v>
      </c>
      <c r="U87" s="24">
        <v>0</v>
      </c>
      <c r="V87" s="24">
        <v>-1.3</v>
      </c>
      <c r="W87" s="24">
        <v>0</v>
      </c>
      <c r="X87" s="24">
        <v>0</v>
      </c>
      <c r="Y87" s="24">
        <v>0</v>
      </c>
    </row>
    <row r="88" spans="1:29" ht="40.799999999999997">
      <c r="A88" s="38"/>
      <c r="B88" s="16" t="s">
        <v>80</v>
      </c>
      <c r="C88" s="14" t="s">
        <v>171</v>
      </c>
      <c r="D88" s="14" t="s">
        <v>40</v>
      </c>
      <c r="E88" s="14" t="s">
        <v>146</v>
      </c>
      <c r="F88" s="14" t="s">
        <v>30</v>
      </c>
      <c r="G88" s="14" t="s">
        <v>44</v>
      </c>
      <c r="H88" s="14" t="s">
        <v>59</v>
      </c>
      <c r="I88" s="14" t="s">
        <v>29</v>
      </c>
      <c r="J88" s="14" t="s">
        <v>147</v>
      </c>
      <c r="K88" s="38" t="s">
        <v>191</v>
      </c>
      <c r="L88" s="29" t="s">
        <v>172</v>
      </c>
      <c r="M88" s="38"/>
      <c r="N88" s="38"/>
      <c r="O88" s="38"/>
      <c r="P88" s="38"/>
      <c r="Q88" s="23">
        <v>1</v>
      </c>
      <c r="R88" s="23">
        <v>1</v>
      </c>
      <c r="S88" s="23">
        <v>1</v>
      </c>
      <c r="T88" s="23">
        <v>1</v>
      </c>
      <c r="U88" s="24">
        <v>0</v>
      </c>
      <c r="V88" s="24">
        <v>6.5</v>
      </c>
      <c r="W88" s="24">
        <v>0</v>
      </c>
      <c r="X88" s="24">
        <v>0</v>
      </c>
      <c r="Y88" s="24">
        <v>0</v>
      </c>
    </row>
    <row r="89" spans="1:29" ht="102">
      <c r="A89" s="38"/>
      <c r="B89" s="16" t="s">
        <v>80</v>
      </c>
      <c r="C89" s="14" t="s">
        <v>173</v>
      </c>
      <c r="D89" s="14" t="s">
        <v>40</v>
      </c>
      <c r="E89" s="14" t="s">
        <v>146</v>
      </c>
      <c r="F89" s="14" t="s">
        <v>30</v>
      </c>
      <c r="G89" s="14" t="s">
        <v>44</v>
      </c>
      <c r="H89" s="14" t="s">
        <v>59</v>
      </c>
      <c r="I89" s="14" t="s">
        <v>29</v>
      </c>
      <c r="J89" s="14" t="s">
        <v>147</v>
      </c>
      <c r="K89" s="38" t="s">
        <v>191</v>
      </c>
      <c r="L89" s="29" t="s">
        <v>178</v>
      </c>
      <c r="M89" s="38"/>
      <c r="N89" s="38"/>
      <c r="O89" s="38"/>
      <c r="P89" s="38"/>
      <c r="Q89" s="23">
        <v>1</v>
      </c>
      <c r="R89" s="23">
        <v>1</v>
      </c>
      <c r="S89" s="23">
        <v>1</v>
      </c>
      <c r="T89" s="23">
        <v>1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</row>
    <row r="90" spans="1:29" ht="91.8">
      <c r="A90" s="38"/>
      <c r="B90" s="16" t="s">
        <v>80</v>
      </c>
      <c r="C90" s="14" t="s">
        <v>174</v>
      </c>
      <c r="D90" s="14" t="s">
        <v>40</v>
      </c>
      <c r="E90" s="14" t="s">
        <v>146</v>
      </c>
      <c r="F90" s="14" t="s">
        <v>30</v>
      </c>
      <c r="G90" s="14" t="s">
        <v>44</v>
      </c>
      <c r="H90" s="14" t="s">
        <v>59</v>
      </c>
      <c r="I90" s="14" t="s">
        <v>29</v>
      </c>
      <c r="J90" s="14" t="s">
        <v>147</v>
      </c>
      <c r="K90" s="38" t="s">
        <v>191</v>
      </c>
      <c r="L90" s="29" t="s">
        <v>179</v>
      </c>
      <c r="M90" s="38"/>
      <c r="N90" s="38"/>
      <c r="O90" s="38"/>
      <c r="P90" s="38"/>
      <c r="Q90" s="23">
        <v>1</v>
      </c>
      <c r="R90" s="23">
        <v>1</v>
      </c>
      <c r="S90" s="23">
        <v>1</v>
      </c>
      <c r="T90" s="23">
        <v>1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</row>
    <row r="91" spans="1:29" ht="40.799999999999997">
      <c r="A91" s="38"/>
      <c r="B91" s="16" t="s">
        <v>80</v>
      </c>
      <c r="C91" s="28" t="s">
        <v>171</v>
      </c>
      <c r="D91" s="28" t="s">
        <v>40</v>
      </c>
      <c r="E91" s="28" t="s">
        <v>146</v>
      </c>
      <c r="F91" s="28" t="s">
        <v>55</v>
      </c>
      <c r="G91" s="28" t="s">
        <v>44</v>
      </c>
      <c r="H91" s="28" t="s">
        <v>59</v>
      </c>
      <c r="I91" s="28" t="s">
        <v>29</v>
      </c>
      <c r="J91" s="28" t="s">
        <v>147</v>
      </c>
      <c r="K91" s="29" t="s">
        <v>148</v>
      </c>
      <c r="L91" s="29" t="s">
        <v>172</v>
      </c>
      <c r="M91" s="29" t="s">
        <v>83</v>
      </c>
      <c r="N91" s="29"/>
      <c r="O91" s="29"/>
      <c r="P91" s="29"/>
      <c r="Q91" s="30">
        <v>1</v>
      </c>
      <c r="R91" s="30">
        <v>1</v>
      </c>
      <c r="S91" s="30">
        <v>1</v>
      </c>
      <c r="T91" s="30">
        <v>1</v>
      </c>
      <c r="U91" s="25">
        <v>0</v>
      </c>
      <c r="V91" s="25">
        <v>0</v>
      </c>
      <c r="W91" s="25">
        <v>120</v>
      </c>
      <c r="X91" s="25">
        <v>120</v>
      </c>
      <c r="Y91" s="25">
        <v>120</v>
      </c>
      <c r="Z91" s="27" t="e">
        <f>W91+W92+W93+W94+#REF!+W95</f>
        <v>#REF!</v>
      </c>
      <c r="AA91" s="27" t="e">
        <f>X91+X92+X93+X94+#REF!+X95</f>
        <v>#REF!</v>
      </c>
      <c r="AB91" s="27" t="e">
        <f>Y91+Y92+Y93+Y94+#REF!+Y95</f>
        <v>#REF!</v>
      </c>
    </row>
    <row r="92" spans="1:29" ht="102">
      <c r="A92" s="38"/>
      <c r="B92" s="16" t="s">
        <v>80</v>
      </c>
      <c r="C92" s="28" t="s">
        <v>171</v>
      </c>
      <c r="D92" s="28" t="s">
        <v>40</v>
      </c>
      <c r="E92" s="28" t="s">
        <v>146</v>
      </c>
      <c r="F92" s="28" t="s">
        <v>55</v>
      </c>
      <c r="G92" s="28" t="s">
        <v>44</v>
      </c>
      <c r="H92" s="28" t="s">
        <v>59</v>
      </c>
      <c r="I92" s="28" t="s">
        <v>29</v>
      </c>
      <c r="J92" s="28" t="s">
        <v>147</v>
      </c>
      <c r="K92" s="29" t="s">
        <v>148</v>
      </c>
      <c r="L92" s="29" t="s">
        <v>178</v>
      </c>
      <c r="M92" s="29" t="s">
        <v>83</v>
      </c>
      <c r="N92" s="29"/>
      <c r="O92" s="29"/>
      <c r="P92" s="29"/>
      <c r="Q92" s="30">
        <v>1</v>
      </c>
      <c r="R92" s="30">
        <v>1</v>
      </c>
      <c r="S92" s="30">
        <v>1</v>
      </c>
      <c r="T92" s="30">
        <v>1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7">
        <f>SUM(U11:U92)</f>
        <v>133172.9</v>
      </c>
      <c r="AA92" s="27">
        <f>SUM(V11:V92)</f>
        <v>91444.700000000012</v>
      </c>
    </row>
    <row r="93" spans="1:29" ht="91.8">
      <c r="A93" s="38"/>
      <c r="B93" s="16" t="s">
        <v>80</v>
      </c>
      <c r="C93" s="28" t="s">
        <v>174</v>
      </c>
      <c r="D93" s="28" t="s">
        <v>40</v>
      </c>
      <c r="E93" s="28" t="s">
        <v>146</v>
      </c>
      <c r="F93" s="28" t="s">
        <v>55</v>
      </c>
      <c r="G93" s="28" t="s">
        <v>44</v>
      </c>
      <c r="H93" s="28" t="s">
        <v>59</v>
      </c>
      <c r="I93" s="28" t="s">
        <v>29</v>
      </c>
      <c r="J93" s="28" t="s">
        <v>147</v>
      </c>
      <c r="K93" s="29" t="s">
        <v>148</v>
      </c>
      <c r="L93" s="29" t="s">
        <v>179</v>
      </c>
      <c r="M93" s="29" t="s">
        <v>83</v>
      </c>
      <c r="N93" s="29"/>
      <c r="O93" s="29"/>
      <c r="P93" s="29"/>
      <c r="Q93" s="30">
        <v>1</v>
      </c>
      <c r="R93" s="30">
        <v>1</v>
      </c>
      <c r="S93" s="30">
        <v>1</v>
      </c>
      <c r="T93" s="30">
        <v>1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</row>
    <row r="94" spans="1:29" ht="81.599999999999994">
      <c r="A94" s="38"/>
      <c r="B94" s="16" t="s">
        <v>80</v>
      </c>
      <c r="C94" s="28" t="s">
        <v>175</v>
      </c>
      <c r="D94" s="28" t="s">
        <v>40</v>
      </c>
      <c r="E94" s="28" t="s">
        <v>146</v>
      </c>
      <c r="F94" s="28" t="s">
        <v>55</v>
      </c>
      <c r="G94" s="28" t="s">
        <v>44</v>
      </c>
      <c r="H94" s="28" t="s">
        <v>59</v>
      </c>
      <c r="I94" s="28" t="s">
        <v>29</v>
      </c>
      <c r="J94" s="28" t="s">
        <v>147</v>
      </c>
      <c r="K94" s="29" t="s">
        <v>148</v>
      </c>
      <c r="L94" s="29" t="s">
        <v>180</v>
      </c>
      <c r="M94" s="29" t="s">
        <v>83</v>
      </c>
      <c r="N94" s="29"/>
      <c r="O94" s="29"/>
      <c r="P94" s="29"/>
      <c r="Q94" s="30">
        <v>1</v>
      </c>
      <c r="R94" s="30">
        <v>1</v>
      </c>
      <c r="S94" s="30">
        <v>1</v>
      </c>
      <c r="T94" s="30">
        <v>1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</row>
    <row r="95" spans="1:29" ht="40.799999999999997">
      <c r="A95" s="38"/>
      <c r="B95" s="16" t="s">
        <v>80</v>
      </c>
      <c r="C95" s="28" t="s">
        <v>165</v>
      </c>
      <c r="D95" s="28" t="s">
        <v>166</v>
      </c>
      <c r="E95" s="28" t="s">
        <v>167</v>
      </c>
      <c r="F95" s="28" t="s">
        <v>55</v>
      </c>
      <c r="G95" s="28" t="s">
        <v>44</v>
      </c>
      <c r="H95" s="28" t="s">
        <v>59</v>
      </c>
      <c r="I95" s="28" t="s">
        <v>140</v>
      </c>
      <c r="J95" s="28" t="s">
        <v>147</v>
      </c>
      <c r="K95" s="29" t="s">
        <v>148</v>
      </c>
      <c r="L95" s="29" t="s">
        <v>168</v>
      </c>
      <c r="M95" s="29"/>
      <c r="N95" s="29"/>
      <c r="O95" s="29"/>
      <c r="P95" s="29"/>
      <c r="Q95" s="30">
        <v>1</v>
      </c>
      <c r="R95" s="30">
        <v>1</v>
      </c>
      <c r="S95" s="30">
        <v>1</v>
      </c>
      <c r="T95" s="30">
        <v>1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AA95" s="27">
        <f>SUM(W11:W95)</f>
        <v>130193</v>
      </c>
      <c r="AB95" s="27">
        <f>SUM(X11:X95)</f>
        <v>131202</v>
      </c>
      <c r="AC95" s="27">
        <f>SUM(Y11:Y95)</f>
        <v>136373.5</v>
      </c>
    </row>
    <row r="96" spans="1:29" ht="81.599999999999994">
      <c r="A96" s="38"/>
      <c r="B96" s="16" t="s">
        <v>149</v>
      </c>
      <c r="C96" s="14" t="s">
        <v>175</v>
      </c>
      <c r="D96" s="14" t="s">
        <v>150</v>
      </c>
      <c r="E96" s="14" t="s">
        <v>33</v>
      </c>
      <c r="F96" s="14" t="s">
        <v>224</v>
      </c>
      <c r="G96" s="14" t="s">
        <v>151</v>
      </c>
      <c r="H96" s="14" t="s">
        <v>59</v>
      </c>
      <c r="I96" s="14" t="s">
        <v>29</v>
      </c>
      <c r="J96" s="14" t="s">
        <v>78</v>
      </c>
      <c r="K96" s="38" t="s">
        <v>153</v>
      </c>
      <c r="L96" s="38" t="s">
        <v>177</v>
      </c>
      <c r="M96" s="38"/>
      <c r="N96" s="38"/>
      <c r="O96" s="38"/>
      <c r="P96" s="38"/>
      <c r="Q96" s="23">
        <v>1</v>
      </c>
      <c r="R96" s="23">
        <v>1</v>
      </c>
      <c r="S96" s="23">
        <v>1</v>
      </c>
      <c r="T96" s="23">
        <v>1</v>
      </c>
      <c r="U96" s="24">
        <v>71894</v>
      </c>
      <c r="V96" s="24">
        <v>53209</v>
      </c>
      <c r="W96" s="24">
        <v>80640</v>
      </c>
      <c r="X96" s="24">
        <v>45366</v>
      </c>
      <c r="Y96" s="24">
        <v>45366</v>
      </c>
    </row>
    <row r="97" spans="1:42" ht="81.599999999999994">
      <c r="A97" s="38"/>
      <c r="B97" s="16" t="s">
        <v>149</v>
      </c>
      <c r="C97" s="14" t="s">
        <v>175</v>
      </c>
      <c r="D97" s="14" t="s">
        <v>150</v>
      </c>
      <c r="E97" s="14" t="s">
        <v>33</v>
      </c>
      <c r="F97" s="14" t="s">
        <v>224</v>
      </c>
      <c r="G97" s="14" t="s">
        <v>230</v>
      </c>
      <c r="H97" s="14" t="s">
        <v>59</v>
      </c>
      <c r="I97" s="14" t="s">
        <v>29</v>
      </c>
      <c r="J97" s="14" t="s">
        <v>78</v>
      </c>
      <c r="K97" s="38" t="s">
        <v>231</v>
      </c>
      <c r="L97" s="38" t="s">
        <v>180</v>
      </c>
      <c r="M97" s="38"/>
      <c r="N97" s="38"/>
      <c r="O97" s="38"/>
      <c r="P97" s="38"/>
      <c r="Q97" s="23">
        <v>1</v>
      </c>
      <c r="R97" s="23">
        <v>1</v>
      </c>
      <c r="S97" s="23">
        <v>1</v>
      </c>
      <c r="T97" s="23">
        <v>1</v>
      </c>
      <c r="U97" s="24">
        <v>0</v>
      </c>
      <c r="V97" s="24">
        <v>0</v>
      </c>
      <c r="W97" s="24">
        <v>83478</v>
      </c>
      <c r="X97" s="24">
        <v>110006</v>
      </c>
      <c r="Y97" s="24">
        <v>110006</v>
      </c>
    </row>
    <row r="98" spans="1:42" ht="40.799999999999997">
      <c r="A98" s="38"/>
      <c r="B98" s="16" t="s">
        <v>149</v>
      </c>
      <c r="C98" s="14" t="s">
        <v>171</v>
      </c>
      <c r="D98" s="14" t="s">
        <v>150</v>
      </c>
      <c r="E98" s="14" t="s">
        <v>33</v>
      </c>
      <c r="F98" s="14" t="s">
        <v>169</v>
      </c>
      <c r="G98" s="14" t="s">
        <v>156</v>
      </c>
      <c r="H98" s="14" t="s">
        <v>59</v>
      </c>
      <c r="I98" s="14" t="s">
        <v>29</v>
      </c>
      <c r="J98" s="14" t="s">
        <v>78</v>
      </c>
      <c r="K98" s="38" t="s">
        <v>194</v>
      </c>
      <c r="L98" s="38" t="s">
        <v>172</v>
      </c>
      <c r="M98" s="38"/>
      <c r="N98" s="38"/>
      <c r="O98" s="38"/>
      <c r="P98" s="38"/>
      <c r="Q98" s="23">
        <v>1</v>
      </c>
      <c r="R98" s="23">
        <v>1</v>
      </c>
      <c r="S98" s="23">
        <v>1</v>
      </c>
      <c r="T98" s="23">
        <v>1</v>
      </c>
      <c r="U98" s="24">
        <v>2.8</v>
      </c>
      <c r="V98" s="24">
        <v>2.8</v>
      </c>
      <c r="W98" s="24">
        <v>0</v>
      </c>
      <c r="X98" s="24">
        <v>0</v>
      </c>
      <c r="Y98" s="24">
        <v>0</v>
      </c>
    </row>
    <row r="99" spans="1:42" s="33" customFormat="1" ht="102">
      <c r="A99" s="29"/>
      <c r="B99" s="31" t="s">
        <v>149</v>
      </c>
      <c r="C99" s="28" t="s">
        <v>173</v>
      </c>
      <c r="D99" s="28" t="s">
        <v>150</v>
      </c>
      <c r="E99" s="28" t="s">
        <v>33</v>
      </c>
      <c r="F99" s="28" t="s">
        <v>195</v>
      </c>
      <c r="G99" s="28" t="s">
        <v>154</v>
      </c>
      <c r="H99" s="28" t="s">
        <v>59</v>
      </c>
      <c r="I99" s="28" t="s">
        <v>29</v>
      </c>
      <c r="J99" s="28" t="s">
        <v>78</v>
      </c>
      <c r="K99" s="29" t="s">
        <v>155</v>
      </c>
      <c r="L99" s="29" t="s">
        <v>178</v>
      </c>
      <c r="M99" s="29"/>
      <c r="N99" s="29"/>
      <c r="O99" s="29"/>
      <c r="P99" s="29"/>
      <c r="Q99" s="30">
        <v>1</v>
      </c>
      <c r="R99" s="30">
        <v>1</v>
      </c>
      <c r="S99" s="30">
        <v>1</v>
      </c>
      <c r="T99" s="30">
        <v>1</v>
      </c>
      <c r="U99" s="25">
        <v>57000</v>
      </c>
      <c r="V99" s="25">
        <v>19669.8</v>
      </c>
      <c r="W99" s="25">
        <v>0</v>
      </c>
      <c r="X99" s="25">
        <v>0</v>
      </c>
      <c r="Y99" s="25">
        <v>0</v>
      </c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s="33" customFormat="1" ht="117" customHeight="1">
      <c r="A100" s="29"/>
      <c r="B100" s="31" t="s">
        <v>149</v>
      </c>
      <c r="C100" s="28" t="s">
        <v>173</v>
      </c>
      <c r="D100" s="28" t="s">
        <v>150</v>
      </c>
      <c r="E100" s="28" t="s">
        <v>33</v>
      </c>
      <c r="F100" s="28" t="s">
        <v>195</v>
      </c>
      <c r="G100" s="28" t="s">
        <v>196</v>
      </c>
      <c r="H100" s="28" t="s">
        <v>59</v>
      </c>
      <c r="I100" s="28" t="s">
        <v>29</v>
      </c>
      <c r="J100" s="28" t="s">
        <v>78</v>
      </c>
      <c r="K100" s="29" t="s">
        <v>232</v>
      </c>
      <c r="L100" s="29" t="s">
        <v>178</v>
      </c>
      <c r="M100" s="29"/>
      <c r="N100" s="29"/>
      <c r="O100" s="29"/>
      <c r="P100" s="29"/>
      <c r="Q100" s="30">
        <v>1</v>
      </c>
      <c r="R100" s="30">
        <v>1</v>
      </c>
      <c r="S100" s="30">
        <v>1</v>
      </c>
      <c r="T100" s="30">
        <v>1</v>
      </c>
      <c r="U100" s="25">
        <v>5000</v>
      </c>
      <c r="V100" s="25">
        <v>1955.6</v>
      </c>
      <c r="W100" s="25">
        <v>0</v>
      </c>
      <c r="X100" s="25">
        <v>0</v>
      </c>
      <c r="Y100" s="25">
        <v>0</v>
      </c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s="33" customFormat="1" ht="117" customHeight="1">
      <c r="A101" s="29"/>
      <c r="B101" s="31" t="s">
        <v>149</v>
      </c>
      <c r="C101" s="28" t="s">
        <v>173</v>
      </c>
      <c r="D101" s="28" t="s">
        <v>150</v>
      </c>
      <c r="E101" s="28" t="s">
        <v>33</v>
      </c>
      <c r="F101" s="28" t="s">
        <v>195</v>
      </c>
      <c r="G101" s="28" t="s">
        <v>237</v>
      </c>
      <c r="H101" s="28" t="s">
        <v>59</v>
      </c>
      <c r="I101" s="28" t="s">
        <v>29</v>
      </c>
      <c r="J101" s="28" t="s">
        <v>78</v>
      </c>
      <c r="K101" s="29" t="s">
        <v>238</v>
      </c>
      <c r="L101" s="29" t="s">
        <v>178</v>
      </c>
      <c r="M101" s="29"/>
      <c r="N101" s="29"/>
      <c r="O101" s="29"/>
      <c r="P101" s="29"/>
      <c r="Q101" s="30">
        <v>1</v>
      </c>
      <c r="R101" s="30">
        <v>1</v>
      </c>
      <c r="S101" s="30">
        <v>1</v>
      </c>
      <c r="T101" s="30">
        <v>1</v>
      </c>
      <c r="U101" s="25">
        <v>0</v>
      </c>
      <c r="V101" s="25">
        <v>0</v>
      </c>
      <c r="W101" s="25">
        <v>1452.1</v>
      </c>
      <c r="X101" s="25">
        <v>0</v>
      </c>
      <c r="Y101" s="25">
        <v>0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s="33" customFormat="1" ht="74.400000000000006" customHeight="1">
      <c r="A102" s="29"/>
      <c r="B102" s="31" t="s">
        <v>149</v>
      </c>
      <c r="C102" s="28" t="s">
        <v>173</v>
      </c>
      <c r="D102" s="28" t="s">
        <v>150</v>
      </c>
      <c r="E102" s="28" t="s">
        <v>33</v>
      </c>
      <c r="F102" s="28" t="s">
        <v>114</v>
      </c>
      <c r="G102" s="28" t="s">
        <v>225</v>
      </c>
      <c r="H102" s="28" t="s">
        <v>59</v>
      </c>
      <c r="I102" s="28" t="s">
        <v>29</v>
      </c>
      <c r="J102" s="28" t="s">
        <v>78</v>
      </c>
      <c r="K102" s="29" t="s">
        <v>226</v>
      </c>
      <c r="L102" s="29" t="s">
        <v>178</v>
      </c>
      <c r="M102" s="29"/>
      <c r="N102" s="29"/>
      <c r="O102" s="29"/>
      <c r="P102" s="29"/>
      <c r="Q102" s="30">
        <v>1</v>
      </c>
      <c r="R102" s="30">
        <v>1</v>
      </c>
      <c r="S102" s="30">
        <v>1</v>
      </c>
      <c r="T102" s="30">
        <v>1</v>
      </c>
      <c r="U102" s="25">
        <v>135010</v>
      </c>
      <c r="V102" s="25">
        <v>0</v>
      </c>
      <c r="W102" s="25">
        <v>76742.5</v>
      </c>
      <c r="X102" s="25">
        <v>0</v>
      </c>
      <c r="Y102" s="25">
        <v>0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s="33" customFormat="1" ht="74.400000000000006" hidden="1" customHeight="1">
      <c r="A103" s="29"/>
      <c r="B103" s="31" t="s">
        <v>149</v>
      </c>
      <c r="C103" s="28" t="s">
        <v>174</v>
      </c>
      <c r="D103" s="28" t="s">
        <v>150</v>
      </c>
      <c r="E103" s="28" t="s">
        <v>33</v>
      </c>
      <c r="F103" s="28" t="s">
        <v>114</v>
      </c>
      <c r="G103" s="28" t="s">
        <v>269</v>
      </c>
      <c r="H103" s="28" t="s">
        <v>59</v>
      </c>
      <c r="I103" s="28" t="s">
        <v>29</v>
      </c>
      <c r="J103" s="28" t="s">
        <v>78</v>
      </c>
      <c r="K103" s="29" t="s">
        <v>270</v>
      </c>
      <c r="L103" s="29" t="s">
        <v>179</v>
      </c>
      <c r="M103" s="29"/>
      <c r="N103" s="29"/>
      <c r="O103" s="29"/>
      <c r="P103" s="29"/>
      <c r="Q103" s="30">
        <v>1</v>
      </c>
      <c r="R103" s="30">
        <v>1</v>
      </c>
      <c r="S103" s="30">
        <v>1</v>
      </c>
      <c r="T103" s="30">
        <v>1</v>
      </c>
      <c r="U103" s="25"/>
      <c r="V103" s="25"/>
      <c r="W103" s="25"/>
      <c r="X103" s="25"/>
      <c r="Y103" s="25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ht="40.799999999999997">
      <c r="A104" s="38"/>
      <c r="B104" s="16" t="s">
        <v>149</v>
      </c>
      <c r="C104" s="14" t="s">
        <v>171</v>
      </c>
      <c r="D104" s="14" t="s">
        <v>150</v>
      </c>
      <c r="E104" s="14" t="s">
        <v>33</v>
      </c>
      <c r="F104" s="14" t="s">
        <v>114</v>
      </c>
      <c r="G104" s="14" t="s">
        <v>210</v>
      </c>
      <c r="H104" s="14" t="s">
        <v>59</v>
      </c>
      <c r="I104" s="14" t="s">
        <v>29</v>
      </c>
      <c r="J104" s="14" t="s">
        <v>78</v>
      </c>
      <c r="K104" s="38" t="s">
        <v>211</v>
      </c>
      <c r="L104" s="29" t="s">
        <v>172</v>
      </c>
      <c r="M104" s="38"/>
      <c r="N104" s="38"/>
      <c r="O104" s="38"/>
      <c r="P104" s="38"/>
      <c r="Q104" s="23">
        <v>1</v>
      </c>
      <c r="R104" s="23">
        <v>1</v>
      </c>
      <c r="S104" s="23">
        <v>1</v>
      </c>
      <c r="T104" s="23">
        <v>1</v>
      </c>
      <c r="U104" s="24">
        <v>7915.5</v>
      </c>
      <c r="V104" s="24">
        <v>7915.5</v>
      </c>
      <c r="W104" s="24">
        <v>7434.7</v>
      </c>
      <c r="X104" s="24">
        <v>7434.7</v>
      </c>
      <c r="Y104" s="24">
        <v>7434.7</v>
      </c>
    </row>
    <row r="105" spans="1:42" ht="102">
      <c r="A105" s="38"/>
      <c r="B105" s="16" t="s">
        <v>149</v>
      </c>
      <c r="C105" s="14" t="s">
        <v>173</v>
      </c>
      <c r="D105" s="14" t="s">
        <v>150</v>
      </c>
      <c r="E105" s="14" t="s">
        <v>33</v>
      </c>
      <c r="F105" s="14" t="s">
        <v>114</v>
      </c>
      <c r="G105" s="14" t="s">
        <v>197</v>
      </c>
      <c r="H105" s="14" t="s">
        <v>59</v>
      </c>
      <c r="I105" s="14" t="s">
        <v>29</v>
      </c>
      <c r="J105" s="14" t="s">
        <v>78</v>
      </c>
      <c r="K105" s="38" t="s">
        <v>228</v>
      </c>
      <c r="L105" s="29" t="s">
        <v>178</v>
      </c>
      <c r="M105" s="38"/>
      <c r="N105" s="38"/>
      <c r="O105" s="38"/>
      <c r="P105" s="38"/>
      <c r="Q105" s="23">
        <v>1</v>
      </c>
      <c r="R105" s="23">
        <v>1</v>
      </c>
      <c r="S105" s="23">
        <v>1</v>
      </c>
      <c r="T105" s="23">
        <v>1</v>
      </c>
      <c r="U105" s="25">
        <v>14838.3</v>
      </c>
      <c r="V105" s="24">
        <v>9077.9</v>
      </c>
      <c r="W105" s="24">
        <v>0</v>
      </c>
      <c r="X105" s="24">
        <v>0</v>
      </c>
      <c r="Y105" s="24">
        <v>0</v>
      </c>
    </row>
    <row r="106" spans="1:42" ht="40.799999999999997">
      <c r="A106" s="38"/>
      <c r="B106" s="16" t="s">
        <v>149</v>
      </c>
      <c r="C106" s="14" t="s">
        <v>171</v>
      </c>
      <c r="D106" s="14" t="s">
        <v>150</v>
      </c>
      <c r="E106" s="14" t="s">
        <v>33</v>
      </c>
      <c r="F106" s="14" t="s">
        <v>198</v>
      </c>
      <c r="G106" s="14" t="s">
        <v>156</v>
      </c>
      <c r="H106" s="14" t="s">
        <v>59</v>
      </c>
      <c r="I106" s="14" t="s">
        <v>29</v>
      </c>
      <c r="J106" s="14" t="s">
        <v>78</v>
      </c>
      <c r="K106" s="38" t="s">
        <v>157</v>
      </c>
      <c r="L106" s="29" t="s">
        <v>172</v>
      </c>
      <c r="M106" s="38"/>
      <c r="N106" s="38"/>
      <c r="O106" s="38"/>
      <c r="P106" s="38"/>
      <c r="Q106" s="23">
        <v>1</v>
      </c>
      <c r="R106" s="23">
        <v>1</v>
      </c>
      <c r="S106" s="23">
        <v>1</v>
      </c>
      <c r="T106" s="23">
        <v>1</v>
      </c>
      <c r="U106" s="24">
        <v>7038</v>
      </c>
      <c r="V106" s="24">
        <v>2863</v>
      </c>
      <c r="W106" s="24">
        <v>6227.7</v>
      </c>
      <c r="X106" s="24">
        <v>157</v>
      </c>
      <c r="Y106" s="24">
        <v>0</v>
      </c>
    </row>
    <row r="107" spans="1:42" ht="81.599999999999994">
      <c r="A107" s="38"/>
      <c r="B107" s="16" t="s">
        <v>149</v>
      </c>
      <c r="C107" s="14" t="s">
        <v>175</v>
      </c>
      <c r="D107" s="14" t="s">
        <v>150</v>
      </c>
      <c r="E107" s="14" t="s">
        <v>33</v>
      </c>
      <c r="F107" s="14" t="s">
        <v>198</v>
      </c>
      <c r="G107" s="14" t="s">
        <v>156</v>
      </c>
      <c r="H107" s="14" t="s">
        <v>59</v>
      </c>
      <c r="I107" s="14" t="s">
        <v>29</v>
      </c>
      <c r="J107" s="14" t="s">
        <v>78</v>
      </c>
      <c r="K107" s="38" t="s">
        <v>157</v>
      </c>
      <c r="L107" s="29" t="s">
        <v>180</v>
      </c>
      <c r="M107" s="38"/>
      <c r="N107" s="38"/>
      <c r="O107" s="38"/>
      <c r="P107" s="38"/>
      <c r="Q107" s="23">
        <v>1</v>
      </c>
      <c r="R107" s="23">
        <v>1</v>
      </c>
      <c r="S107" s="23">
        <v>1</v>
      </c>
      <c r="T107" s="23">
        <v>1</v>
      </c>
      <c r="U107" s="24">
        <v>83161.899999999994</v>
      </c>
      <c r="V107" s="24">
        <v>61650.2</v>
      </c>
      <c r="W107" s="40">
        <v>0</v>
      </c>
      <c r="X107" s="24">
        <v>0</v>
      </c>
      <c r="Y107" s="24">
        <v>0</v>
      </c>
    </row>
    <row r="108" spans="1:42" ht="102">
      <c r="A108" s="38"/>
      <c r="B108" s="44" t="s">
        <v>149</v>
      </c>
      <c r="C108" s="45" t="s">
        <v>173</v>
      </c>
      <c r="D108" s="45" t="s">
        <v>150</v>
      </c>
      <c r="E108" s="45" t="s">
        <v>33</v>
      </c>
      <c r="F108" s="45" t="s">
        <v>198</v>
      </c>
      <c r="G108" s="45" t="s">
        <v>156</v>
      </c>
      <c r="H108" s="45" t="s">
        <v>59</v>
      </c>
      <c r="I108" s="45" t="s">
        <v>29</v>
      </c>
      <c r="J108" s="45" t="s">
        <v>78</v>
      </c>
      <c r="K108" s="46" t="s">
        <v>157</v>
      </c>
      <c r="L108" s="47" t="s">
        <v>178</v>
      </c>
      <c r="M108" s="46"/>
      <c r="N108" s="46"/>
      <c r="O108" s="46"/>
      <c r="P108" s="46"/>
      <c r="Q108" s="48">
        <v>1</v>
      </c>
      <c r="R108" s="48">
        <v>1</v>
      </c>
      <c r="S108" s="48">
        <v>1</v>
      </c>
      <c r="T108" s="48">
        <v>1</v>
      </c>
      <c r="U108" s="49">
        <v>274914.7</v>
      </c>
      <c r="V108" s="49">
        <v>111298.8</v>
      </c>
      <c r="W108" s="49">
        <v>34758.800000000003</v>
      </c>
      <c r="X108" s="49">
        <v>0</v>
      </c>
      <c r="Y108" s="49">
        <v>20257.900000000001</v>
      </c>
    </row>
    <row r="109" spans="1:42" ht="91.8">
      <c r="A109" s="38"/>
      <c r="B109" s="16" t="s">
        <v>149</v>
      </c>
      <c r="C109" s="14" t="s">
        <v>174</v>
      </c>
      <c r="D109" s="14" t="s">
        <v>150</v>
      </c>
      <c r="E109" s="14" t="s">
        <v>33</v>
      </c>
      <c r="F109" s="14" t="s">
        <v>198</v>
      </c>
      <c r="G109" s="14" t="s">
        <v>156</v>
      </c>
      <c r="H109" s="14" t="s">
        <v>59</v>
      </c>
      <c r="I109" s="14" t="s">
        <v>29</v>
      </c>
      <c r="J109" s="14" t="s">
        <v>78</v>
      </c>
      <c r="K109" s="38" t="s">
        <v>157</v>
      </c>
      <c r="L109" s="29" t="s">
        <v>179</v>
      </c>
      <c r="M109" s="38"/>
      <c r="N109" s="38"/>
      <c r="O109" s="38"/>
      <c r="P109" s="38"/>
      <c r="Q109" s="23">
        <v>1</v>
      </c>
      <c r="R109" s="23">
        <v>1</v>
      </c>
      <c r="S109" s="23">
        <v>1</v>
      </c>
      <c r="T109" s="23">
        <v>1</v>
      </c>
      <c r="U109" s="24">
        <v>5970</v>
      </c>
      <c r="V109" s="24">
        <v>4170.1000000000004</v>
      </c>
      <c r="W109" s="24">
        <v>276</v>
      </c>
      <c r="X109" s="24">
        <v>276</v>
      </c>
      <c r="Y109" s="24">
        <v>276</v>
      </c>
    </row>
    <row r="110" spans="1:42" ht="50.4" customHeight="1">
      <c r="A110" s="38"/>
      <c r="B110" s="16" t="s">
        <v>149</v>
      </c>
      <c r="C110" s="14" t="s">
        <v>171</v>
      </c>
      <c r="D110" s="14" t="s">
        <v>150</v>
      </c>
      <c r="E110" s="14" t="s">
        <v>33</v>
      </c>
      <c r="F110" s="14" t="s">
        <v>122</v>
      </c>
      <c r="G110" s="14" t="s">
        <v>86</v>
      </c>
      <c r="H110" s="14" t="s">
        <v>59</v>
      </c>
      <c r="I110" s="14" t="s">
        <v>29</v>
      </c>
      <c r="J110" s="14" t="s">
        <v>78</v>
      </c>
      <c r="K110" s="38" t="s">
        <v>158</v>
      </c>
      <c r="L110" s="29" t="s">
        <v>172</v>
      </c>
      <c r="M110" s="38"/>
      <c r="N110" s="38"/>
      <c r="O110" s="38"/>
      <c r="P110" s="38"/>
      <c r="Q110" s="23">
        <v>1</v>
      </c>
      <c r="R110" s="23">
        <v>1</v>
      </c>
      <c r="S110" s="23">
        <v>1</v>
      </c>
      <c r="T110" s="23">
        <v>1</v>
      </c>
      <c r="U110" s="24">
        <v>4158.2</v>
      </c>
      <c r="V110" s="24">
        <v>3090.8</v>
      </c>
      <c r="W110" s="24">
        <v>4244.5</v>
      </c>
      <c r="X110" s="24">
        <v>0</v>
      </c>
      <c r="Y110" s="24">
        <v>0</v>
      </c>
    </row>
    <row r="111" spans="1:42" ht="51">
      <c r="A111" s="38"/>
      <c r="B111" s="16" t="s">
        <v>149</v>
      </c>
      <c r="C111" s="14" t="s">
        <v>171</v>
      </c>
      <c r="D111" s="14" t="s">
        <v>150</v>
      </c>
      <c r="E111" s="14" t="s">
        <v>33</v>
      </c>
      <c r="F111" s="14" t="s">
        <v>199</v>
      </c>
      <c r="G111" s="14" t="s">
        <v>200</v>
      </c>
      <c r="H111" s="14" t="s">
        <v>59</v>
      </c>
      <c r="I111" s="14" t="s">
        <v>29</v>
      </c>
      <c r="J111" s="14" t="s">
        <v>78</v>
      </c>
      <c r="K111" s="38" t="s">
        <v>227</v>
      </c>
      <c r="L111" s="29" t="s">
        <v>172</v>
      </c>
      <c r="M111" s="38"/>
      <c r="N111" s="38"/>
      <c r="O111" s="38"/>
      <c r="P111" s="38"/>
      <c r="Q111" s="23">
        <v>1</v>
      </c>
      <c r="R111" s="23">
        <v>1</v>
      </c>
      <c r="S111" s="23">
        <v>1</v>
      </c>
      <c r="T111" s="23">
        <v>1</v>
      </c>
      <c r="U111" s="24">
        <v>1120.3</v>
      </c>
      <c r="V111" s="24">
        <v>1120.3</v>
      </c>
      <c r="W111" s="24">
        <v>0</v>
      </c>
      <c r="X111" s="24">
        <v>0</v>
      </c>
      <c r="Y111" s="24">
        <v>0</v>
      </c>
    </row>
    <row r="112" spans="1:42" ht="102">
      <c r="A112" s="38"/>
      <c r="B112" s="16" t="s">
        <v>149</v>
      </c>
      <c r="C112" s="14" t="s">
        <v>173</v>
      </c>
      <c r="D112" s="14" t="s">
        <v>150</v>
      </c>
      <c r="E112" s="14" t="s">
        <v>33</v>
      </c>
      <c r="F112" s="14" t="s">
        <v>199</v>
      </c>
      <c r="G112" s="14" t="s">
        <v>201</v>
      </c>
      <c r="H112" s="14" t="s">
        <v>59</v>
      </c>
      <c r="I112" s="14" t="s">
        <v>29</v>
      </c>
      <c r="J112" s="14" t="s">
        <v>78</v>
      </c>
      <c r="K112" s="38" t="s">
        <v>202</v>
      </c>
      <c r="L112" s="29" t="s">
        <v>178</v>
      </c>
      <c r="M112" s="38"/>
      <c r="N112" s="38"/>
      <c r="O112" s="38"/>
      <c r="P112" s="38"/>
      <c r="Q112" s="23">
        <v>1</v>
      </c>
      <c r="R112" s="23">
        <v>1</v>
      </c>
      <c r="S112" s="23">
        <v>1</v>
      </c>
      <c r="T112" s="23">
        <v>1</v>
      </c>
      <c r="U112" s="24">
        <v>4334.1000000000004</v>
      </c>
      <c r="V112" s="24">
        <v>3201</v>
      </c>
      <c r="W112" s="24">
        <v>0</v>
      </c>
      <c r="X112" s="24">
        <v>0</v>
      </c>
      <c r="Y112" s="24">
        <v>0</v>
      </c>
    </row>
    <row r="113" spans="1:25" ht="61.2">
      <c r="A113" s="38"/>
      <c r="B113" s="16" t="s">
        <v>149</v>
      </c>
      <c r="C113" s="14" t="s">
        <v>171</v>
      </c>
      <c r="D113" s="14" t="s">
        <v>150</v>
      </c>
      <c r="E113" s="14" t="s">
        <v>33</v>
      </c>
      <c r="F113" s="14" t="s">
        <v>122</v>
      </c>
      <c r="G113" s="14" t="s">
        <v>159</v>
      </c>
      <c r="H113" s="14" t="s">
        <v>59</v>
      </c>
      <c r="I113" s="14" t="s">
        <v>29</v>
      </c>
      <c r="J113" s="14" t="s">
        <v>78</v>
      </c>
      <c r="K113" s="38" t="s">
        <v>160</v>
      </c>
      <c r="L113" s="29" t="s">
        <v>172</v>
      </c>
      <c r="M113" s="38"/>
      <c r="N113" s="38"/>
      <c r="O113" s="38"/>
      <c r="P113" s="38"/>
      <c r="Q113" s="23">
        <v>1</v>
      </c>
      <c r="R113" s="23">
        <v>1</v>
      </c>
      <c r="S113" s="23">
        <v>1</v>
      </c>
      <c r="T113" s="23">
        <v>1</v>
      </c>
      <c r="U113" s="24">
        <v>3012</v>
      </c>
      <c r="V113" s="24">
        <v>2279.6</v>
      </c>
      <c r="W113" s="24">
        <v>3102</v>
      </c>
      <c r="X113" s="24">
        <v>0</v>
      </c>
      <c r="Y113" s="24">
        <v>0</v>
      </c>
    </row>
    <row r="114" spans="1:25" ht="61.2">
      <c r="A114" s="38"/>
      <c r="B114" s="16" t="s">
        <v>149</v>
      </c>
      <c r="C114" s="14" t="s">
        <v>171</v>
      </c>
      <c r="D114" s="14" t="s">
        <v>150</v>
      </c>
      <c r="E114" s="14" t="s">
        <v>33</v>
      </c>
      <c r="F114" s="14" t="s">
        <v>199</v>
      </c>
      <c r="G114" s="14" t="s">
        <v>203</v>
      </c>
      <c r="H114" s="14" t="s">
        <v>59</v>
      </c>
      <c r="I114" s="14" t="s">
        <v>29</v>
      </c>
      <c r="J114" s="14" t="s">
        <v>152</v>
      </c>
      <c r="K114" s="15" t="s">
        <v>205</v>
      </c>
      <c r="L114" s="29" t="s">
        <v>172</v>
      </c>
      <c r="M114" s="38"/>
      <c r="N114" s="38"/>
      <c r="O114" s="38"/>
      <c r="P114" s="38"/>
      <c r="Q114" s="23">
        <v>1</v>
      </c>
      <c r="R114" s="23">
        <v>1</v>
      </c>
      <c r="S114" s="23">
        <v>1</v>
      </c>
      <c r="T114" s="23">
        <v>1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</row>
    <row r="115" spans="1:25" ht="91.8">
      <c r="A115" s="38"/>
      <c r="B115" s="16" t="s">
        <v>149</v>
      </c>
      <c r="C115" s="14" t="s">
        <v>171</v>
      </c>
      <c r="D115" s="14" t="s">
        <v>150</v>
      </c>
      <c r="E115" s="14" t="s">
        <v>33</v>
      </c>
      <c r="F115" s="14" t="s">
        <v>199</v>
      </c>
      <c r="G115" s="14" t="s">
        <v>206</v>
      </c>
      <c r="H115" s="14" t="s">
        <v>59</v>
      </c>
      <c r="I115" s="14" t="s">
        <v>29</v>
      </c>
      <c r="J115" s="14" t="s">
        <v>78</v>
      </c>
      <c r="K115" s="38" t="s">
        <v>229</v>
      </c>
      <c r="L115" s="29" t="s">
        <v>172</v>
      </c>
      <c r="M115" s="38"/>
      <c r="N115" s="38"/>
      <c r="O115" s="38"/>
      <c r="P115" s="38"/>
      <c r="Q115" s="23">
        <v>1</v>
      </c>
      <c r="R115" s="23">
        <v>1</v>
      </c>
      <c r="S115" s="23">
        <v>1</v>
      </c>
      <c r="T115" s="23">
        <v>1</v>
      </c>
      <c r="U115" s="24">
        <v>660.1</v>
      </c>
      <c r="V115" s="24">
        <v>660.1</v>
      </c>
      <c r="W115" s="24">
        <v>0</v>
      </c>
      <c r="X115" s="24">
        <v>0</v>
      </c>
      <c r="Y115" s="24">
        <v>0</v>
      </c>
    </row>
    <row r="116" spans="1:25" ht="81.599999999999994">
      <c r="A116" s="38"/>
      <c r="B116" s="16" t="s">
        <v>149</v>
      </c>
      <c r="C116" s="14" t="s">
        <v>171</v>
      </c>
      <c r="D116" s="14" t="s">
        <v>150</v>
      </c>
      <c r="E116" s="14" t="s">
        <v>33</v>
      </c>
      <c r="F116" s="14" t="s">
        <v>199</v>
      </c>
      <c r="G116" s="14" t="s">
        <v>82</v>
      </c>
      <c r="H116" s="14" t="s">
        <v>59</v>
      </c>
      <c r="I116" s="14" t="s">
        <v>29</v>
      </c>
      <c r="J116" s="14" t="s">
        <v>78</v>
      </c>
      <c r="K116" s="38" t="s">
        <v>204</v>
      </c>
      <c r="L116" s="29" t="s">
        <v>172</v>
      </c>
      <c r="M116" s="38"/>
      <c r="N116" s="38"/>
      <c r="O116" s="38"/>
      <c r="P116" s="38"/>
      <c r="Q116" s="23">
        <v>1</v>
      </c>
      <c r="R116" s="23">
        <v>1</v>
      </c>
      <c r="S116" s="23">
        <v>1</v>
      </c>
      <c r="T116" s="23">
        <v>1</v>
      </c>
      <c r="U116" s="24">
        <v>14</v>
      </c>
      <c r="V116" s="24">
        <v>0</v>
      </c>
      <c r="W116" s="24">
        <v>0</v>
      </c>
      <c r="X116" s="24">
        <v>0</v>
      </c>
      <c r="Y116" s="24">
        <v>0</v>
      </c>
    </row>
    <row r="117" spans="1:25" ht="49.2" hidden="1" customHeight="1">
      <c r="A117" s="38"/>
      <c r="B117" s="16" t="s">
        <v>149</v>
      </c>
      <c r="C117" s="14" t="s">
        <v>171</v>
      </c>
      <c r="D117" s="14" t="s">
        <v>150</v>
      </c>
      <c r="E117" s="14" t="s">
        <v>33</v>
      </c>
      <c r="F117" s="14" t="s">
        <v>122</v>
      </c>
      <c r="G117" s="14" t="s">
        <v>86</v>
      </c>
      <c r="H117" s="14" t="s">
        <v>59</v>
      </c>
      <c r="I117" s="14" t="s">
        <v>29</v>
      </c>
      <c r="J117" s="14" t="s">
        <v>78</v>
      </c>
      <c r="K117" s="38" t="s">
        <v>158</v>
      </c>
      <c r="L117" s="29" t="s">
        <v>172</v>
      </c>
      <c r="M117" s="38"/>
      <c r="N117" s="38"/>
      <c r="O117" s="38"/>
      <c r="P117" s="38"/>
      <c r="Q117" s="23">
        <v>1</v>
      </c>
      <c r="R117" s="23">
        <v>1</v>
      </c>
      <c r="S117" s="23">
        <v>1</v>
      </c>
      <c r="T117" s="23">
        <v>1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</row>
    <row r="118" spans="1:25" ht="49.2" customHeight="1">
      <c r="A118" s="38"/>
      <c r="B118" s="16" t="s">
        <v>149</v>
      </c>
      <c r="C118" s="14" t="s">
        <v>171</v>
      </c>
      <c r="D118" s="14" t="s">
        <v>150</v>
      </c>
      <c r="E118" s="14" t="s">
        <v>33</v>
      </c>
      <c r="F118" s="14" t="s">
        <v>218</v>
      </c>
      <c r="G118" s="14" t="s">
        <v>156</v>
      </c>
      <c r="H118" s="14" t="s">
        <v>59</v>
      </c>
      <c r="I118" s="14" t="s">
        <v>29</v>
      </c>
      <c r="J118" s="14" t="s">
        <v>78</v>
      </c>
      <c r="K118" s="38" t="s">
        <v>161</v>
      </c>
      <c r="L118" s="29" t="s">
        <v>172</v>
      </c>
      <c r="M118" s="38"/>
      <c r="N118" s="38"/>
      <c r="O118" s="38"/>
      <c r="P118" s="38"/>
      <c r="Q118" s="23">
        <v>1</v>
      </c>
      <c r="R118" s="23">
        <v>1</v>
      </c>
      <c r="S118" s="23">
        <v>1</v>
      </c>
      <c r="T118" s="23">
        <v>1</v>
      </c>
      <c r="U118" s="24">
        <v>6156.6</v>
      </c>
      <c r="V118" s="24">
        <v>6156.6</v>
      </c>
      <c r="W118" s="24">
        <v>2142</v>
      </c>
      <c r="X118" s="24">
        <v>0</v>
      </c>
      <c r="Y118" s="24">
        <v>0</v>
      </c>
    </row>
    <row r="119" spans="1:25" ht="100.2" customHeight="1">
      <c r="A119" s="38"/>
      <c r="B119" s="16" t="s">
        <v>149</v>
      </c>
      <c r="C119" s="14" t="s">
        <v>174</v>
      </c>
      <c r="D119" s="14" t="s">
        <v>150</v>
      </c>
      <c r="E119" s="14" t="s">
        <v>33</v>
      </c>
      <c r="F119" s="14" t="s">
        <v>233</v>
      </c>
      <c r="G119" s="14" t="s">
        <v>234</v>
      </c>
      <c r="H119" s="14" t="s">
        <v>59</v>
      </c>
      <c r="I119" s="14" t="s">
        <v>29</v>
      </c>
      <c r="J119" s="14" t="s">
        <v>78</v>
      </c>
      <c r="K119" s="38" t="s">
        <v>235</v>
      </c>
      <c r="L119" s="29" t="s">
        <v>179</v>
      </c>
      <c r="M119" s="38"/>
      <c r="N119" s="38"/>
      <c r="O119" s="38"/>
      <c r="P119" s="38"/>
      <c r="Q119" s="23">
        <v>1</v>
      </c>
      <c r="R119" s="23">
        <v>1</v>
      </c>
      <c r="S119" s="23">
        <v>1</v>
      </c>
      <c r="T119" s="23">
        <v>1</v>
      </c>
      <c r="U119" s="24">
        <v>10000</v>
      </c>
      <c r="V119" s="24">
        <v>7913.6</v>
      </c>
      <c r="W119" s="24">
        <v>0</v>
      </c>
      <c r="X119" s="24">
        <v>0</v>
      </c>
      <c r="Y119" s="24">
        <v>0</v>
      </c>
    </row>
    <row r="120" spans="1:25" ht="100.2" customHeight="1">
      <c r="A120" s="43"/>
      <c r="B120" s="16" t="s">
        <v>149</v>
      </c>
      <c r="C120" s="14" t="s">
        <v>174</v>
      </c>
      <c r="D120" s="14" t="s">
        <v>150</v>
      </c>
      <c r="E120" s="14" t="s">
        <v>33</v>
      </c>
      <c r="F120" s="14" t="s">
        <v>207</v>
      </c>
      <c r="G120" s="14" t="s">
        <v>156</v>
      </c>
      <c r="H120" s="14" t="s">
        <v>59</v>
      </c>
      <c r="I120" s="14" t="s">
        <v>29</v>
      </c>
      <c r="J120" s="14" t="s">
        <v>78</v>
      </c>
      <c r="K120" s="43" t="s">
        <v>208</v>
      </c>
      <c r="L120" s="29" t="s">
        <v>179</v>
      </c>
      <c r="M120" s="43"/>
      <c r="N120" s="43"/>
      <c r="O120" s="43"/>
      <c r="P120" s="43"/>
      <c r="Q120" s="23">
        <v>1</v>
      </c>
      <c r="R120" s="23">
        <v>1</v>
      </c>
      <c r="S120" s="23">
        <v>1</v>
      </c>
      <c r="T120" s="23">
        <v>1</v>
      </c>
      <c r="U120" s="24">
        <v>0</v>
      </c>
      <c r="V120" s="24">
        <v>0</v>
      </c>
      <c r="W120" s="24">
        <v>2500</v>
      </c>
      <c r="X120" s="24">
        <v>0</v>
      </c>
      <c r="Y120" s="24">
        <v>0</v>
      </c>
    </row>
    <row r="121" spans="1:25" ht="106.2" customHeight="1">
      <c r="A121" s="38"/>
      <c r="B121" s="16" t="s">
        <v>149</v>
      </c>
      <c r="C121" s="14" t="s">
        <v>173</v>
      </c>
      <c r="D121" s="14" t="s">
        <v>150</v>
      </c>
      <c r="E121" s="14" t="s">
        <v>33</v>
      </c>
      <c r="F121" s="14" t="s">
        <v>207</v>
      </c>
      <c r="G121" s="14" t="s">
        <v>156</v>
      </c>
      <c r="H121" s="14" t="s">
        <v>59</v>
      </c>
      <c r="I121" s="14" t="s">
        <v>29</v>
      </c>
      <c r="J121" s="14" t="s">
        <v>78</v>
      </c>
      <c r="K121" s="38" t="s">
        <v>208</v>
      </c>
      <c r="L121" s="29" t="s">
        <v>178</v>
      </c>
      <c r="M121" s="38"/>
      <c r="N121" s="38"/>
      <c r="O121" s="38"/>
      <c r="P121" s="38"/>
      <c r="Q121" s="23">
        <v>1</v>
      </c>
      <c r="R121" s="23">
        <v>1</v>
      </c>
      <c r="S121" s="23">
        <v>1</v>
      </c>
      <c r="T121" s="23">
        <v>1</v>
      </c>
      <c r="U121" s="24">
        <v>6501.1</v>
      </c>
      <c r="V121" s="24">
        <v>6501.1</v>
      </c>
      <c r="W121" s="24">
        <v>0</v>
      </c>
      <c r="X121" s="24">
        <v>0</v>
      </c>
      <c r="Y121" s="24">
        <v>0</v>
      </c>
    </row>
    <row r="122" spans="1:25" ht="40.799999999999997">
      <c r="A122" s="35"/>
      <c r="B122" s="16" t="s">
        <v>149</v>
      </c>
      <c r="C122" s="14" t="s">
        <v>171</v>
      </c>
      <c r="D122" s="14" t="s">
        <v>150</v>
      </c>
      <c r="E122" s="14" t="s">
        <v>33</v>
      </c>
      <c r="F122" s="14" t="s">
        <v>207</v>
      </c>
      <c r="G122" s="14" t="s">
        <v>156</v>
      </c>
      <c r="H122" s="14" t="s">
        <v>59</v>
      </c>
      <c r="I122" s="14" t="s">
        <v>29</v>
      </c>
      <c r="J122" s="14" t="s">
        <v>78</v>
      </c>
      <c r="K122" s="36" t="s">
        <v>208</v>
      </c>
      <c r="L122" s="29" t="s">
        <v>172</v>
      </c>
      <c r="M122" s="36"/>
      <c r="N122" s="36"/>
      <c r="O122" s="36"/>
      <c r="P122" s="36"/>
      <c r="Q122" s="23">
        <v>1</v>
      </c>
      <c r="R122" s="23">
        <v>1</v>
      </c>
      <c r="S122" s="23">
        <v>1</v>
      </c>
      <c r="T122" s="23">
        <v>1</v>
      </c>
      <c r="U122" s="24">
        <v>650.4</v>
      </c>
      <c r="V122" s="24">
        <v>650.4</v>
      </c>
      <c r="W122" s="24">
        <v>0</v>
      </c>
      <c r="X122" s="24">
        <v>0</v>
      </c>
      <c r="Y122" s="24">
        <v>0</v>
      </c>
    </row>
    <row r="123" spans="1:25" ht="40.799999999999997">
      <c r="A123" s="38"/>
      <c r="B123" s="16" t="s">
        <v>149</v>
      </c>
      <c r="C123" s="14" t="s">
        <v>171</v>
      </c>
      <c r="D123" s="14" t="s">
        <v>150</v>
      </c>
      <c r="E123" s="14" t="s">
        <v>69</v>
      </c>
      <c r="F123" s="14" t="s">
        <v>59</v>
      </c>
      <c r="G123" s="14" t="s">
        <v>116</v>
      </c>
      <c r="H123" s="14" t="s">
        <v>59</v>
      </c>
      <c r="I123" s="14" t="s">
        <v>29</v>
      </c>
      <c r="J123" s="14" t="s">
        <v>78</v>
      </c>
      <c r="K123" s="38" t="s">
        <v>209</v>
      </c>
      <c r="L123" s="29" t="s">
        <v>172</v>
      </c>
      <c r="M123" s="38"/>
      <c r="N123" s="38"/>
      <c r="O123" s="38"/>
      <c r="P123" s="38"/>
      <c r="Q123" s="23">
        <v>1</v>
      </c>
      <c r="R123" s="23">
        <v>1</v>
      </c>
      <c r="S123" s="23">
        <v>1</v>
      </c>
      <c r="T123" s="23">
        <v>1</v>
      </c>
      <c r="U123" s="24">
        <v>50</v>
      </c>
      <c r="V123" s="24">
        <v>50</v>
      </c>
      <c r="W123" s="24">
        <v>0</v>
      </c>
      <c r="X123" s="24">
        <v>0</v>
      </c>
      <c r="Y123" s="24">
        <v>0</v>
      </c>
    </row>
    <row r="124" spans="1:25" ht="102">
      <c r="A124" s="36"/>
      <c r="B124" s="16" t="s">
        <v>149</v>
      </c>
      <c r="C124" s="14" t="s">
        <v>173</v>
      </c>
      <c r="D124" s="14" t="s">
        <v>150</v>
      </c>
      <c r="E124" s="14" t="s">
        <v>69</v>
      </c>
      <c r="F124" s="14" t="s">
        <v>59</v>
      </c>
      <c r="G124" s="14" t="s">
        <v>116</v>
      </c>
      <c r="H124" s="14" t="s">
        <v>59</v>
      </c>
      <c r="I124" s="14" t="s">
        <v>29</v>
      </c>
      <c r="J124" s="14" t="s">
        <v>78</v>
      </c>
      <c r="K124" s="36" t="s">
        <v>209</v>
      </c>
      <c r="L124" s="29" t="s">
        <v>178</v>
      </c>
      <c r="M124" s="36"/>
      <c r="N124" s="36"/>
      <c r="O124" s="36"/>
      <c r="P124" s="36"/>
      <c r="Q124" s="23">
        <v>1</v>
      </c>
      <c r="R124" s="23">
        <v>1</v>
      </c>
      <c r="S124" s="23">
        <v>1</v>
      </c>
      <c r="T124" s="23">
        <v>1</v>
      </c>
      <c r="U124" s="24">
        <v>213.5</v>
      </c>
      <c r="V124" s="24">
        <v>31.8</v>
      </c>
      <c r="W124" s="24">
        <v>0</v>
      </c>
      <c r="X124" s="24">
        <v>0</v>
      </c>
      <c r="Y124" s="24">
        <v>0</v>
      </c>
    </row>
    <row r="125" spans="1:25" ht="91.8">
      <c r="A125" s="36"/>
      <c r="B125" s="16" t="s">
        <v>149</v>
      </c>
      <c r="C125" s="14" t="s">
        <v>174</v>
      </c>
      <c r="D125" s="14" t="s">
        <v>150</v>
      </c>
      <c r="E125" s="14" t="s">
        <v>69</v>
      </c>
      <c r="F125" s="14" t="s">
        <v>59</v>
      </c>
      <c r="G125" s="14" t="s">
        <v>116</v>
      </c>
      <c r="H125" s="14" t="s">
        <v>59</v>
      </c>
      <c r="I125" s="14" t="s">
        <v>29</v>
      </c>
      <c r="J125" s="14" t="s">
        <v>78</v>
      </c>
      <c r="K125" s="36" t="s">
        <v>209</v>
      </c>
      <c r="L125" s="29" t="s">
        <v>179</v>
      </c>
      <c r="M125" s="36"/>
      <c r="N125" s="36"/>
      <c r="O125" s="36"/>
      <c r="P125" s="36"/>
      <c r="Q125" s="23">
        <v>1</v>
      </c>
      <c r="R125" s="23">
        <v>1</v>
      </c>
      <c r="S125" s="23">
        <v>1</v>
      </c>
      <c r="T125" s="23">
        <v>1</v>
      </c>
      <c r="U125" s="24">
        <v>517</v>
      </c>
      <c r="V125" s="24">
        <v>400.9</v>
      </c>
      <c r="W125" s="24">
        <v>0</v>
      </c>
      <c r="X125" s="24">
        <v>0</v>
      </c>
      <c r="Y125" s="24">
        <v>0</v>
      </c>
    </row>
    <row r="126" spans="1:25" ht="61.2">
      <c r="A126" s="22"/>
      <c r="B126" s="16" t="s">
        <v>149</v>
      </c>
      <c r="C126" s="14" t="s">
        <v>171</v>
      </c>
      <c r="D126" s="14" t="s">
        <v>150</v>
      </c>
      <c r="E126" s="14" t="s">
        <v>169</v>
      </c>
      <c r="F126" s="14" t="s">
        <v>219</v>
      </c>
      <c r="G126" s="14" t="s">
        <v>31</v>
      </c>
      <c r="H126" s="14" t="s">
        <v>59</v>
      </c>
      <c r="I126" s="14" t="s">
        <v>29</v>
      </c>
      <c r="J126" s="14" t="s">
        <v>78</v>
      </c>
      <c r="K126" s="22" t="s">
        <v>236</v>
      </c>
      <c r="L126" s="29" t="s">
        <v>172</v>
      </c>
      <c r="M126" s="22"/>
      <c r="N126" s="22"/>
      <c r="O126" s="22"/>
      <c r="P126" s="22"/>
      <c r="Q126" s="23">
        <v>1</v>
      </c>
      <c r="R126" s="23">
        <v>10</v>
      </c>
      <c r="S126" s="23">
        <v>1</v>
      </c>
      <c r="T126" s="23">
        <v>1</v>
      </c>
      <c r="U126" s="24">
        <v>-353.9</v>
      </c>
      <c r="V126" s="24">
        <v>-353.9</v>
      </c>
      <c r="W126" s="24">
        <v>0</v>
      </c>
      <c r="X126" s="24">
        <v>0</v>
      </c>
      <c r="Y126" s="24">
        <v>0</v>
      </c>
    </row>
    <row r="127" spans="1:25" ht="102">
      <c r="A127" s="22"/>
      <c r="B127" s="16" t="s">
        <v>149</v>
      </c>
      <c r="C127" s="14" t="s">
        <v>173</v>
      </c>
      <c r="D127" s="14" t="s">
        <v>150</v>
      </c>
      <c r="E127" s="14" t="s">
        <v>169</v>
      </c>
      <c r="F127" s="14" t="s">
        <v>219</v>
      </c>
      <c r="G127" s="14" t="s">
        <v>31</v>
      </c>
      <c r="H127" s="14" t="s">
        <v>59</v>
      </c>
      <c r="I127" s="14" t="s">
        <v>29</v>
      </c>
      <c r="J127" s="14" t="s">
        <v>78</v>
      </c>
      <c r="K127" s="22" t="s">
        <v>170</v>
      </c>
      <c r="L127" s="29" t="s">
        <v>178</v>
      </c>
      <c r="M127" s="22"/>
      <c r="N127" s="22"/>
      <c r="O127" s="22"/>
      <c r="P127" s="22"/>
      <c r="Q127" s="23">
        <v>1</v>
      </c>
      <c r="R127" s="23">
        <v>1</v>
      </c>
      <c r="S127" s="23">
        <v>1</v>
      </c>
      <c r="T127" s="23">
        <v>1</v>
      </c>
      <c r="U127" s="24">
        <v>-293</v>
      </c>
      <c r="V127" s="24">
        <v>-293</v>
      </c>
      <c r="W127" s="24">
        <v>0</v>
      </c>
      <c r="X127" s="24">
        <v>0</v>
      </c>
      <c r="Y127" s="24">
        <v>0</v>
      </c>
    </row>
    <row r="128" spans="1:25" ht="91.8">
      <c r="A128" s="22"/>
      <c r="B128" s="16" t="s">
        <v>149</v>
      </c>
      <c r="C128" s="14" t="s">
        <v>174</v>
      </c>
      <c r="D128" s="14" t="s">
        <v>150</v>
      </c>
      <c r="E128" s="14" t="s">
        <v>169</v>
      </c>
      <c r="F128" s="14" t="s">
        <v>219</v>
      </c>
      <c r="G128" s="14" t="s">
        <v>31</v>
      </c>
      <c r="H128" s="14" t="s">
        <v>59</v>
      </c>
      <c r="I128" s="14" t="s">
        <v>29</v>
      </c>
      <c r="J128" s="14" t="s">
        <v>78</v>
      </c>
      <c r="K128" s="22" t="s">
        <v>170</v>
      </c>
      <c r="L128" s="29" t="s">
        <v>179</v>
      </c>
      <c r="M128" s="22"/>
      <c r="N128" s="22"/>
      <c r="O128" s="22"/>
      <c r="P128" s="22"/>
      <c r="Q128" s="23">
        <v>1</v>
      </c>
      <c r="R128" s="23">
        <v>1</v>
      </c>
      <c r="S128" s="23">
        <v>1</v>
      </c>
      <c r="T128" s="23">
        <v>1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</row>
    <row r="129" spans="20:25">
      <c r="T129" s="26"/>
      <c r="U129" s="27">
        <f>SUM(U11:U127)</f>
        <v>832658.49999999977</v>
      </c>
      <c r="V129" s="27">
        <f t="shared" ref="V129:Y129" si="3">SUM(V11:V127)</f>
        <v>394666.69999999984</v>
      </c>
      <c r="W129" s="27">
        <f t="shared" si="3"/>
        <v>433191.3</v>
      </c>
      <c r="X129" s="27">
        <f t="shared" si="3"/>
        <v>294441.7</v>
      </c>
      <c r="Y129" s="27">
        <f t="shared" si="3"/>
        <v>319714.10000000003</v>
      </c>
    </row>
    <row r="133" spans="20:25">
      <c r="W133" s="27"/>
      <c r="X133" s="27"/>
      <c r="Y133" s="27"/>
    </row>
    <row r="135" spans="20:25">
      <c r="U135" s="27"/>
      <c r="V135" s="27"/>
    </row>
  </sheetData>
  <customSheetViews>
    <customSheetView guid="{F608A1A0-879E-4F4C-91E1-DF268B259050}" scale="90" showPageBreaks="1" printArea="1" hiddenRows="1" hiddenColumns="1" view="pageBreakPreview">
      <selection activeCell="AC9" sqref="AC9"/>
      <rowBreaks count="2" manualBreakCount="2">
        <brk id="13" max="24" man="1"/>
        <brk id="20" max="24" man="1"/>
      </rowBreaks>
      <pageMargins left="0.39370078740157483" right="0.39370078740157483" top="0.98425196850393704" bottom="0.98425196850393704" header="0.51181102362204722" footer="0.51181102362204722"/>
      <pageSetup paperSize="9" scale="65" fitToHeight="0" orientation="landscape" r:id="rId1"/>
      <headerFooter alignWithMargins="0"/>
    </customSheetView>
    <customSheetView guid="{7DCA269D-62DE-43EE-B713-903698AF3445}" showPageBreaks="1" fitToPage="1" printArea="1" hiddenRows="1" hiddenColumns="1" view="pageBreakPreview" topLeftCell="A15">
      <selection activeCell="Y17" sqref="Y17"/>
      <rowBreaks count="2" manualBreakCount="2">
        <brk id="14" max="24" man="1"/>
        <brk id="20" max="24" man="1"/>
      </rowBreaks>
      <pageMargins left="0.39370078740157477" right="0.39370078740157477" top="1" bottom="1" header="0.5" footer="0.5"/>
      <pageSetup paperSize="9" scale="77" fitToHeight="0" orientation="landscape" r:id="rId2"/>
      <headerFooter alignWithMargins="0"/>
    </customSheetView>
  </customSheetViews>
  <mergeCells count="25">
    <mergeCell ref="A1:Y1"/>
    <mergeCell ref="M8:M9"/>
    <mergeCell ref="N8:N9"/>
    <mergeCell ref="O8:O9"/>
    <mergeCell ref="M7:O7"/>
    <mergeCell ref="P7:P9"/>
    <mergeCell ref="U7:U9"/>
    <mergeCell ref="V7:V9"/>
    <mergeCell ref="W7:Y7"/>
    <mergeCell ref="W8:W9"/>
    <mergeCell ref="X8:X9"/>
    <mergeCell ref="Y8:Y9"/>
    <mergeCell ref="A7:A9"/>
    <mergeCell ref="Q7:T7"/>
    <mergeCell ref="Q8:Q9"/>
    <mergeCell ref="R8:R9"/>
    <mergeCell ref="S8:S9"/>
    <mergeCell ref="T8:T9"/>
    <mergeCell ref="B7:B9"/>
    <mergeCell ref="C7:J7"/>
    <mergeCell ref="K7:K9"/>
    <mergeCell ref="L7:L9"/>
    <mergeCell ref="C8:C9"/>
    <mergeCell ref="D8:H8"/>
    <mergeCell ref="I8:J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65" fitToHeight="0" orientation="landscape" r:id="rId3"/>
  <headerFooter alignWithMargins="0"/>
  <rowBreaks count="2" manualBreakCount="2">
    <brk id="13" max="24" man="1"/>
    <brk id="2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Березина</cp:lastModifiedBy>
  <cp:lastPrinted>2019-11-13T05:08:38Z</cp:lastPrinted>
  <dcterms:created xsi:type="dcterms:W3CDTF">2008-12-09T06:02:35Z</dcterms:created>
  <dcterms:modified xsi:type="dcterms:W3CDTF">2019-11-13T05:08:52Z</dcterms:modified>
</cp:coreProperties>
</file>