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30" windowWidth="15230" windowHeight="9700"/>
  </bookViews>
  <sheets>
    <sheet name="Лист1" sheetId="1" r:id="rId1"/>
  </sheets>
  <definedNames>
    <definedName name="_xlnm._FilterDatabase" localSheetId="0" hidden="1">Лист1!$A$7:$AD$133</definedName>
    <definedName name="Z_02554235_E35E_4586_A71E_0AFD687A6F3F_.wvu.Cols" localSheetId="0" hidden="1">Лист1!$M:$P</definedName>
    <definedName name="Z_02554235_E35E_4586_A71E_0AFD687A6F3F_.wvu.FilterData" localSheetId="0" hidden="1">Лист1!$A$7:$AD$133</definedName>
    <definedName name="Z_02554235_E35E_4586_A71E_0AFD687A6F3F_.wvu.PrintArea" localSheetId="0" hidden="1">Лист1!$A$1:$Y$141</definedName>
    <definedName name="Z_02554235_E35E_4586_A71E_0AFD687A6F3F_.wvu.Rows" localSheetId="0" hidden="1">Лист1!$10:$10,Лист1!$107:$107,Лист1!$121:$121</definedName>
    <definedName name="Z_7DCA269D_62DE_43EE_B713_903698AF3445_.wvu.Cols" localSheetId="0" hidden="1">Лист1!$M:$P</definedName>
    <definedName name="Z_7DCA269D_62DE_43EE_B713_903698AF3445_.wvu.PrintArea" localSheetId="0" hidden="1">Лист1!$A$1:$Y$133</definedName>
    <definedName name="Z_7DCA269D_62DE_43EE_B713_903698AF3445_.wvu.Rows" localSheetId="0" hidden="1">Лист1!$10:$10</definedName>
    <definedName name="Z_F608A1A0_879E_4F4C_91E1_DF268B259050_.wvu.Cols" localSheetId="0" hidden="1">Лист1!$M:$P</definedName>
    <definedName name="Z_F608A1A0_879E_4F4C_91E1_DF268B259050_.wvu.PrintArea" localSheetId="0" hidden="1">Лист1!$A$1:$Y$141</definedName>
    <definedName name="Z_F608A1A0_879E_4F4C_91E1_DF268B259050_.wvu.Rows" localSheetId="0" hidden="1">Лист1!$10:$10,Лист1!$107:$107,Лист1!$121:$121</definedName>
    <definedName name="_xlnm.Print_Area" localSheetId="0">Лист1!$A$1:$Y$141</definedName>
  </definedNames>
  <calcPr calcId="145621"/>
  <customWorkbookViews>
    <customWorkbookView name="Березина - Личное представление" guid="{F608A1A0-879E-4F4C-91E1-DF268B259050}" mergeInterval="0" personalView="1" maximized="1" windowWidth="1899" windowHeight="743" activeSheetId="1"/>
    <customWorkbookView name="Порецкова Л.В. - Личное представление" guid="{7DCA269D-62DE-43EE-B713-903698AF3445}" mergeInterval="0" personalView="1" maximized="1" windowWidth="1916" windowHeight="807" activeSheetId="1"/>
    <customWorkbookView name="Журавлева Л.В. - Личное представление" guid="{02554235-E35E-4586-A71E-0AFD687A6F3F}" mergeInterval="0" personalView="1" maximized="1" windowWidth="1916" windowHeight="722" activeSheetId="1" showComments="commIndAndComment"/>
  </customWorkbookViews>
</workbook>
</file>

<file path=xl/calcChain.xml><?xml version="1.0" encoding="utf-8"?>
<calcChain xmlns="http://schemas.openxmlformats.org/spreadsheetml/2006/main">
  <c r="AB100" i="1" l="1"/>
  <c r="AC100" i="1"/>
  <c r="AD100" i="1"/>
  <c r="AA100" i="1" l="1"/>
  <c r="Z100" i="1"/>
  <c r="AA52" i="1" l="1"/>
  <c r="AB52" i="1"/>
  <c r="AC52" i="1"/>
  <c r="AD52" i="1"/>
  <c r="Z52" i="1"/>
  <c r="AC97" i="1"/>
  <c r="AD97" i="1"/>
  <c r="AA97" i="1"/>
  <c r="AB97" i="1"/>
  <c r="Z97" i="1"/>
  <c r="AA50" i="1"/>
  <c r="AB50" i="1"/>
  <c r="Z50" i="1"/>
  <c r="AA38" i="1"/>
  <c r="AB38" i="1"/>
  <c r="Z38" i="1"/>
  <c r="AA28" i="1"/>
  <c r="AB28" i="1"/>
  <c r="AC28" i="1"/>
  <c r="Z28" i="1"/>
  <c r="V142" i="1" l="1"/>
  <c r="W142" i="1"/>
  <c r="X142" i="1"/>
  <c r="Y142" i="1"/>
  <c r="U142" i="1"/>
  <c r="AC11" i="1" l="1"/>
  <c r="AB11" i="1" l="1"/>
  <c r="AA11" i="1"/>
  <c r="AA35" i="1"/>
  <c r="AB35" i="1"/>
  <c r="Z35" i="1"/>
  <c r="AB25" i="1"/>
  <c r="AC25" i="1"/>
  <c r="AA25" i="1"/>
  <c r="AB21" i="1"/>
  <c r="AC21" i="1"/>
  <c r="AA21" i="1"/>
  <c r="AB15" i="1"/>
  <c r="AC15" i="1"/>
  <c r="AA15" i="1"/>
  <c r="Z25" i="1"/>
  <c r="Z21" i="1"/>
  <c r="Z15" i="1"/>
  <c r="Z11" i="1"/>
</calcChain>
</file>

<file path=xl/sharedStrings.xml><?xml version="1.0" encoding="utf-8"?>
<sst xmlns="http://schemas.openxmlformats.org/spreadsheetml/2006/main" count="1437" uniqueCount="288">
  <si>
    <t>Код классификации доходов бюджетов</t>
  </si>
  <si>
    <t>Наименование главного администратора доходов бюджета городского округа</t>
  </si>
  <si>
    <t>Код главного администратора доходов бюджета городского округа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</si>
  <si>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</si>
  <si>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</si>
  <si>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</si>
  <si>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</si>
  <si>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</si>
  <si>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</si>
  <si>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</si>
  <si>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</si>
  <si>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</si>
  <si>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>Нормативы распределения доходов в бюджет городского округа</t>
  </si>
  <si>
    <t>Идентификационный код группы источников доходов бюджета/идентификационный код источника дохода бюджета</t>
  </si>
  <si>
    <t>Финансовый орган</t>
  </si>
  <si>
    <t>Наименование публично-правового образования</t>
  </si>
  <si>
    <t>на текущий финансовый год</t>
  </si>
  <si>
    <t>на очередной финансовый год</t>
  </si>
  <si>
    <t>на первый год планового периода</t>
  </si>
  <si>
    <t>на второй год планового периода</t>
  </si>
  <si>
    <t>Показатели прогноза доходов в текущем финансовом году в соответствии с Решением о бюджете</t>
  </si>
  <si>
    <t>Показатели прогноза доходов бюджета</t>
  </si>
  <si>
    <t>Единицы измерения</t>
  </si>
  <si>
    <t>тыс.рублей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</si>
  <si>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</si>
  <si>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</si>
  <si>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 xml:space="preserve">нормативные правовые акты, договоры, соглашения органа местного самоуправления </t>
  </si>
  <si>
    <t>Нормативное правовое регулирование, определяющее возникновение источника доходов и порядок расчета</t>
  </si>
  <si>
    <t>Информация о порядках исчисления, размерах, ставках, льготах, сроках и условиях уплаты</t>
  </si>
  <si>
    <t>0000</t>
  </si>
  <si>
    <t>01</t>
  </si>
  <si>
    <t>010</t>
  </si>
  <si>
    <t>182</t>
  </si>
  <si>
    <t>02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</si>
  <si>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</si>
  <si>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</si>
  <si>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Управление Федеральной налоговой службы по Самарской области</t>
  </si>
  <si>
    <t>ст.61.2 Бюджетного кодекса РФ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</si>
  <si>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</si>
  <si>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</si>
  <si>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</t>
  </si>
  <si>
    <t>030</t>
  </si>
  <si>
    <t>000</t>
  </si>
  <si>
    <t xml:space="preserve">Налог на доходы физических лиц с доходов, полученных физическими лицами в соответствии со статьей 228 Налогового кодексв Российской Федерации  </t>
  </si>
  <si>
    <t>040</t>
  </si>
  <si>
    <t xml:space="preserve">Налог на доходы физических лиц в виде фиксированных авансовых платежей с доходов, полученных физическими лицами, являющихся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  </t>
  </si>
  <si>
    <t>100</t>
  </si>
  <si>
    <t>03</t>
  </si>
  <si>
    <t>230</t>
  </si>
  <si>
    <t>Доходы от уплаты акцизов на дизельное топливо, подлежащее распределению между бюджетами субъектов Российской Фещдерации и местными бюджетами с учетом установленных дифференцированных нормативов отчислений в местные бюджеты</t>
  </si>
  <si>
    <t>Федеральное казначейство Российской Федерации (Управление Федерального казначейства по Самарской области)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</si>
  <si>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</si>
  <si>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</si>
  <si>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</si>
  <si>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</si>
  <si>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</si>
  <si>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</si>
  <si>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</si>
  <si>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</si>
  <si>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04</t>
  </si>
  <si>
    <t>06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</si>
  <si>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</si>
  <si>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</si>
  <si>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 , обладающих земельным участком, расположенным в границах городских округов</t>
  </si>
  <si>
    <t>032</t>
  </si>
  <si>
    <t>042</t>
  </si>
  <si>
    <t>08</t>
  </si>
  <si>
    <t>1000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</si>
  <si>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</si>
  <si>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07</t>
  </si>
  <si>
    <t>8000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</si>
  <si>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</si>
  <si>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321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</si>
  <si>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</si>
  <si>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 xml:space="preserve">Управление Федеральной службы регистрации, кадастра и картографии по Самарской области 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</si>
  <si>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</si>
  <si>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</si>
  <si>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Единый налог на вмененный доход для отдельных видов деятельности (за налоговые периоды, истекшие до 1 января 2011 года)</t>
  </si>
  <si>
    <t>150</t>
  </si>
  <si>
    <t>ст.61.2 , 61.1 Бюджетного кодекса РФ</t>
  </si>
  <si>
    <t>Неналоговые доходы</t>
  </si>
  <si>
    <t>11</t>
  </si>
  <si>
    <t>120</t>
  </si>
  <si>
    <t>ст.62 Бюджетного кодекса РФ</t>
  </si>
  <si>
    <t>012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</si>
  <si>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</si>
  <si>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024</t>
  </si>
  <si>
    <t>014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</si>
  <si>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</si>
  <si>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09</t>
  </si>
  <si>
    <t>044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</si>
  <si>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</si>
  <si>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048</t>
  </si>
  <si>
    <t>12</t>
  </si>
  <si>
    <t>6000</t>
  </si>
  <si>
    <t>Плата за выбросы загрязняющих веществ в атмосферный воздух стационарными объектами</t>
  </si>
  <si>
    <t xml:space="preserve">Управление Федеральной службы по надзору в сфере природопользования (Росприроднадзора) по Самарской области </t>
  </si>
  <si>
    <t>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</si>
  <si>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</si>
  <si>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</si>
  <si>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14</t>
  </si>
  <si>
    <t>043</t>
  </si>
  <si>
    <t>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</si>
  <si>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</si>
  <si>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</si>
  <si>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</si>
  <si>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16</t>
  </si>
  <si>
    <t>140</t>
  </si>
  <si>
    <t xml:space="preserve">Управление Федеральной налоговой службы по Самарской области </t>
  </si>
  <si>
    <t>188</t>
  </si>
  <si>
    <t xml:space="preserve">Главное управление министерства внутренних дел по Самарской области </t>
  </si>
  <si>
    <t>25</t>
  </si>
  <si>
    <t>050</t>
  </si>
  <si>
    <t>30</t>
  </si>
  <si>
    <t>161</t>
  </si>
  <si>
    <t xml:space="preserve">Управление Федеральной антимонопольной службы по Самарской области </t>
  </si>
  <si>
    <t>730</t>
  </si>
  <si>
    <t>733</t>
  </si>
  <si>
    <t>415</t>
  </si>
  <si>
    <t xml:space="preserve">Генеральная Прокуратура Российской Федерации </t>
  </si>
  <si>
    <t>17</t>
  </si>
  <si>
    <t>180</t>
  </si>
  <si>
    <t>Прочие неналоговые доходы бюджетов городских округов</t>
  </si>
  <si>
    <t>Безвозмездные поступления</t>
  </si>
  <si>
    <t>2</t>
  </si>
  <si>
    <t>001</t>
  </si>
  <si>
    <t>Дотации бюджетам городских округов на выравнивание бюджетной обеспеченности</t>
  </si>
  <si>
    <t>041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</si>
  <si>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</si>
  <si>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999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</si>
  <si>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</si>
  <si>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</si>
  <si>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027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</si>
  <si>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</si>
  <si>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Прочие субвенции бюджетам городских округов</t>
  </si>
  <si>
    <t>Налоговые доходы</t>
  </si>
  <si>
    <t>наименование группы источников доходов бюджета</t>
  </si>
  <si>
    <t>Ннаименование источника доходов бюджета</t>
  </si>
  <si>
    <t>19</t>
  </si>
  <si>
    <t>Возврат остатков субсидий, субвенций и иных межбюджетных тьрансфертов, имеющих целевое назначение, прошлых лет из бюджетов городских округов</t>
  </si>
  <si>
    <t>938</t>
  </si>
  <si>
    <t>Администрация городского округа Октябрьск Самарской области</t>
  </si>
  <si>
    <t>940</t>
  </si>
  <si>
    <t>977</t>
  </si>
  <si>
    <t>908</t>
  </si>
  <si>
    <t>Муниципальное казенное учреждение "Финансовое управление Администрации городского округа Октябрьск Самарской области"</t>
  </si>
  <si>
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</si>
  <si>
    <t>Муниципальное казенное учреждение"Управление социального развития Администрации городского округа Октябрьск Самарской области"</t>
  </si>
  <si>
    <t>Муниципальное казенное управление "Финансовое управление Администрации городского округа Октябрьск Самарской области"</t>
  </si>
  <si>
    <t>13</t>
  </si>
  <si>
    <t>074</t>
  </si>
  <si>
    <t>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</si>
  <si>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</si>
  <si>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994</t>
  </si>
  <si>
    <t>Прочие доходы от конпенсации затрат бюджетов городских округов</t>
  </si>
  <si>
    <t>Доходы от продажи квартир, находящихся в собственности городских округов</t>
  </si>
  <si>
    <t>городской округ Октябрьск Самарской области</t>
  </si>
  <si>
    <t xml:space="preserve">Государственная пошлина за выдачу и обмен паспорта гражданина Российской Федерации 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</si>
  <si>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</si>
  <si>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Невыясненные поступления, зачисляемые в бюджеты городских округов</t>
  </si>
  <si>
    <t>Прочие дотации бюджетам городских округов</t>
  </si>
  <si>
    <t>20</t>
  </si>
  <si>
    <t>216</t>
  </si>
  <si>
    <t>555</t>
  </si>
  <si>
    <t>29</t>
  </si>
  <si>
    <t>35</t>
  </si>
  <si>
    <t>118</t>
  </si>
  <si>
    <t>082</t>
  </si>
  <si>
    <t>Субвенции бюджетам городских округов на предоставление жилых помещений детям-сиротам и детям, оставшимся без попечения родителей, лиам из их числа по договорам найма специализированных жилых помещений</t>
  </si>
  <si>
    <t>135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</si>
  <si>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</si>
  <si>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N 5-ФЗ "О ветеранах"</t>
  </si>
  <si>
    <t>176</t>
  </si>
  <si>
    <t>49</t>
  </si>
  <si>
    <t>Прочие межбюджетные трансферты, передаваемые бюджетам городских округов</t>
  </si>
  <si>
    <t>Прочие безвозмездные поступления в бюджеты городских округов</t>
  </si>
  <si>
    <t>497</t>
  </si>
  <si>
    <t xml:space="preserve">Субсидии бюджетам городских округов на реализацию мероприятий по обеспечению жильем молодых семей </t>
  </si>
  <si>
    <t>011</t>
  </si>
  <si>
    <t>021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</si>
  <si>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</si>
  <si>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</si>
  <si>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39</t>
  </si>
  <si>
    <t>60</t>
  </si>
  <si>
    <t>141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</si>
  <si>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</si>
  <si>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15</t>
  </si>
  <si>
    <t>013</t>
  </si>
  <si>
    <t>Субсидии бюджетам городских округов на сокращение доли загрязненных сточных вод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</si>
  <si>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</si>
  <si>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Субсидии бюджетам городских округов на реализацию программ формирования современной городской среды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</si>
  <si>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24.11.1995 г. №181-ФЗ "О социальной защите инвалидов в Российской Федерации"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</si>
  <si>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</si>
  <si>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</si>
  <si>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</si>
  <si>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45</t>
  </si>
  <si>
    <t>454</t>
  </si>
  <si>
    <t>Межбюджетные трансферты, передаваемые бюджетам городских округов на создание модульных муниципальных библиотек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</si>
  <si>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</si>
  <si>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302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</si>
  <si>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</t>
  </si>
  <si>
    <t>052</t>
  </si>
  <si>
    <t>Прочие местные налоги и сборы, мобилизуемые на территориях городских округов</t>
  </si>
  <si>
    <t>053</t>
  </si>
  <si>
    <t>0035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</si>
  <si>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</si>
  <si>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063</t>
  </si>
  <si>
    <t>0008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</si>
  <si>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незаконный оборот наркотических средств, психотропных веществ или их аналогов и незаконные приобретение, хранение, перевозка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</si>
  <si>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0023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</si>
  <si>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</si>
  <si>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0101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</si>
  <si>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</si>
  <si>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073</t>
  </si>
  <si>
    <t>0017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</si>
  <si>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</si>
  <si>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143</t>
  </si>
  <si>
    <t>193</t>
  </si>
  <si>
    <t>0005</t>
  </si>
  <si>
    <t>203</t>
  </si>
  <si>
    <t>0021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</si>
  <si>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</si>
  <si>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9000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</si>
  <si>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</si>
  <si>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10</t>
  </si>
  <si>
    <t>299</t>
  </si>
  <si>
    <t>Субсидии в целях софинансирования расходных обязательств муниципальных образований в Самарской области по обустройству и восстановлению воинских захоронений</t>
  </si>
  <si>
    <t>715</t>
  </si>
  <si>
    <t>0631</t>
  </si>
  <si>
    <t>123</t>
  </si>
  <si>
    <t>Прочие доходы от оказания платных услуг (работ) получателями средств бюджетов городских округов</t>
  </si>
  <si>
    <t>453</t>
  </si>
  <si>
    <t>Межбюджетные трансферты, передаваемые бюджетам городских округов на создание виртуальных концертных залов</t>
  </si>
  <si>
    <t>Служба мировых судей Самарской области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</si>
  <si>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требований законодательства, предусматривающих выдачу специальных разрешений на движение по автомобильным дорогам тяжеловесного и (или) крупногабаритного транспортного средства)</t>
  </si>
  <si>
    <t>Министерство социально-демографической и семейной политики Самарской области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</si>
  <si>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</si>
  <si>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Реестр источников доходов бюджета городского округа Октябрьск Самарской области на 2021 год и плановый период 2022-2023 годов</t>
  </si>
  <si>
    <t>070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</si>
  <si>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</si>
  <si>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</si>
  <si>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</si>
  <si>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0041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</si>
  <si>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</si>
  <si>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</si>
  <si>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0091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</si>
  <si>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</si>
  <si>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</si>
  <si>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0027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</si>
  <si>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</si>
  <si>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0232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</si>
  <si>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документов)</t>
  </si>
  <si>
    <t>0002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</si>
  <si>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</si>
  <si>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0102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</si>
  <si>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</si>
  <si>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</si>
  <si>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153</t>
  </si>
  <si>
    <t>0006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</si>
  <si>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</si>
  <si>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0012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</si>
  <si>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</si>
  <si>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Федераций об административных правонарушениях, за административные правонарушения в области финансов, налогов и сборов, страхования, ценных бумаг (за исключением штрафов указанных в пункте 6 статьи 46 Бюджетного кодекса Российской Федерации), налагаем мировыми судьями, комиссиями по делам несовершеннолетних и защите их прав (иные штрафы)</t>
  </si>
  <si>
    <t>173</t>
  </si>
  <si>
    <t>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</si>
  <si>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</si>
  <si>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0401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</si>
  <si>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</si>
  <si>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0004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</si>
  <si>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</si>
  <si>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</si>
  <si>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Государственная жилищная инспекция Самарской области</t>
  </si>
  <si>
    <t>777</t>
  </si>
  <si>
    <t>Министерство управления финансами Самарской области</t>
  </si>
  <si>
    <t>090</t>
  </si>
  <si>
    <t>0001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</si>
  <si>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(муниципальный земельный контроль)</t>
  </si>
  <si>
    <t>0003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</si>
  <si>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(жилищный контроль)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</si>
  <si>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</si>
  <si>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</si>
  <si>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Прочие доходы от компенсации затрат бюджетов городских округов</t>
  </si>
  <si>
    <r>
      <t xml:space="preserve">Показатели кассовых поступлений в текущем финансовом году (по состоянию на </t>
    </r>
    <r>
      <rPr>
        <sz val="6"/>
        <rFont val="Times New Roman"/>
        <family val="1"/>
        <charset val="204"/>
      </rPr>
      <t>01.11.2020г.</t>
    </r>
    <r>
      <rPr>
        <sz val="8"/>
        <rFont val="Times New Roman"/>
        <family val="1"/>
        <charset val="204"/>
      </rPr>
      <t>)</t>
    </r>
  </si>
  <si>
    <t>0009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</si>
  <si>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</si>
  <si>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0019</t>
  </si>
  <si>
    <t>103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</si>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</sst>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0000%"/>
    <numFmt numFmtId="166" formatCode="0.000000%"/>
    <numFmt numFmtId="167" formatCode="0.0"/>
  </numFmts>
  <fonts count="11" x14ac:knownFonts="1">
    <font>
      <sz val="8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Calibri"/>
      <family val="2"/>
      <charset val="204"/>
    </font>
    <font>
      <sz val="6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/>
    <xf numFmtId="0" fontId="8" fillId="0" borderId="0"/>
  </cellStyleXfs>
  <cellXfs count="93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49" fontId="1" fillId="0" borderId="9" xfId="0" applyNumberFormat="1" applyFont="1" applyBorder="1" applyAlignment="1"/>
    <xf numFmtId="0" fontId="1" fillId="0" borderId="9" xfId="0" applyFont="1" applyBorder="1" applyAlignment="1"/>
    <xf numFmtId="0" fontId="1" fillId="0" borderId="0" xfId="0" applyFont="1" applyBorder="1" applyAlignment="1"/>
    <xf numFmtId="49" fontId="3" fillId="0" borderId="9" xfId="0" applyNumberFormat="1" applyFont="1" applyBorder="1" applyAlignment="1"/>
    <xf numFmtId="0" fontId="3" fillId="0" borderId="9" xfId="0" applyFont="1" applyBorder="1" applyAlignment="1"/>
    <xf numFmtId="0" fontId="3" fillId="0" borderId="0" xfId="0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1" fillId="0" borderId="1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horizontal="justify" vertical="top"/>
    </xf>
    <xf numFmtId="49" fontId="1" fillId="0" borderId="1" xfId="0" applyNumberFormat="1" applyFont="1" applyBorder="1" applyAlignment="1">
      <alignment horizontal="justify" vertical="top"/>
    </xf>
    <xf numFmtId="0" fontId="1" fillId="2" borderId="1" xfId="1" applyFont="1" applyFill="1" applyBorder="1" applyAlignment="1">
      <alignment horizontal="justify" vertical="top" wrapText="1"/>
    </xf>
    <xf numFmtId="0" fontId="1" fillId="3" borderId="1" xfId="2" applyFont="1" applyFill="1" applyBorder="1" applyAlignment="1">
      <alignment horizontal="justify" vertical="top" wrapText="1"/>
    </xf>
    <xf numFmtId="0" fontId="1" fillId="2" borderId="1" xfId="1" applyFont="1" applyFill="1" applyBorder="1" applyAlignment="1">
      <alignment vertical="top" wrapText="1" shrinkToFit="1"/>
    </xf>
    <xf numFmtId="0" fontId="1" fillId="2" borderId="1" xfId="1" applyFont="1" applyFill="1" applyBorder="1" applyAlignment="1">
      <alignment vertical="top" wrapText="1"/>
    </xf>
    <xf numFmtId="0" fontId="1" fillId="2" borderId="1" xfId="1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9" fontId="1" fillId="0" borderId="1" xfId="0" applyNumberFormat="1" applyFont="1" applyBorder="1" applyAlignment="1">
      <alignment horizontal="justify" vertical="top"/>
    </xf>
    <xf numFmtId="164" fontId="1" fillId="0" borderId="1" xfId="0" applyNumberFormat="1" applyFont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9" fontId="1" fillId="0" borderId="0" xfId="0" applyNumberFormat="1" applyFont="1" applyAlignment="1"/>
    <xf numFmtId="164" fontId="1" fillId="0" borderId="0" xfId="0" applyNumberFormat="1" applyFont="1" applyAlignment="1"/>
    <xf numFmtId="49" fontId="1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justify" vertical="top"/>
    </xf>
    <xf numFmtId="9" fontId="1" fillId="3" borderId="1" xfId="0" applyNumberFormat="1" applyFont="1" applyFill="1" applyBorder="1" applyAlignment="1">
      <alignment horizontal="justify" vertical="top"/>
    </xf>
    <xf numFmtId="49" fontId="1" fillId="3" borderId="1" xfId="0" applyNumberFormat="1" applyFont="1" applyFill="1" applyBorder="1" applyAlignment="1">
      <alignment horizontal="justify" vertical="top"/>
    </xf>
    <xf numFmtId="0" fontId="1" fillId="3" borderId="0" xfId="0" applyFont="1" applyFill="1" applyAlignment="1"/>
    <xf numFmtId="0" fontId="1" fillId="3" borderId="0" xfId="0" applyFont="1" applyFill="1"/>
    <xf numFmtId="165" fontId="1" fillId="0" borderId="1" xfId="0" applyNumberFormat="1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166" fontId="1" fillId="0" borderId="1" xfId="0" applyNumberFormat="1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167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49" fontId="10" fillId="0" borderId="1" xfId="0" applyNumberFormat="1" applyFont="1" applyBorder="1" applyAlignment="1">
      <alignment horizontal="justify" vertical="top"/>
    </xf>
    <xf numFmtId="49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horizontal="justify" vertical="top"/>
    </xf>
    <xf numFmtId="0" fontId="10" fillId="3" borderId="1" xfId="0" applyFont="1" applyFill="1" applyBorder="1" applyAlignment="1">
      <alignment horizontal="justify" vertical="top"/>
    </xf>
    <xf numFmtId="9" fontId="10" fillId="0" borderId="1" xfId="0" applyNumberFormat="1" applyFont="1" applyBorder="1" applyAlignment="1">
      <alignment horizontal="justify" vertical="top"/>
    </xf>
    <xf numFmtId="164" fontId="10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0" fontId="1" fillId="0" borderId="0" xfId="0" applyFont="1" applyBorder="1" applyAlignment="1">
      <alignment horizontal="justify" vertical="top"/>
    </xf>
    <xf numFmtId="49" fontId="1" fillId="0" borderId="0" xfId="0" applyNumberFormat="1" applyFont="1" applyBorder="1" applyAlignment="1">
      <alignment horizontal="justify" vertical="top"/>
    </xf>
    <xf numFmtId="49" fontId="1" fillId="0" borderId="0" xfId="0" applyNumberFormat="1" applyFont="1" applyBorder="1" applyAlignment="1">
      <alignment vertical="top"/>
    </xf>
    <xf numFmtId="0" fontId="1" fillId="3" borderId="0" xfId="0" applyFont="1" applyFill="1" applyBorder="1" applyAlignment="1">
      <alignment horizontal="justify" vertical="top"/>
    </xf>
    <xf numFmtId="9" fontId="1" fillId="0" borderId="0" xfId="0" applyNumberFormat="1" applyFont="1" applyBorder="1" applyAlignment="1">
      <alignment horizontal="justify" vertical="top"/>
    </xf>
    <xf numFmtId="164" fontId="1" fillId="0" borderId="0" xfId="0" applyNumberFormat="1" applyFont="1" applyBorder="1" applyAlignment="1">
      <alignment horizontal="center" vertical="top"/>
    </xf>
    <xf numFmtId="43" fontId="1" fillId="0" borderId="0" xfId="0" applyNumberFormat="1" applyFont="1" applyBorder="1" applyAlignment="1">
      <alignment horizontal="justify" vertical="top"/>
    </xf>
    <xf numFmtId="43" fontId="1" fillId="0" borderId="0" xfId="0" applyNumberFormat="1" applyFont="1" applyBorder="1" applyAlignment="1">
      <alignment vertical="top"/>
    </xf>
    <xf numFmtId="43" fontId="1" fillId="3" borderId="0" xfId="0" applyNumberFormat="1" applyFont="1" applyFill="1" applyBorder="1" applyAlignment="1">
      <alignment horizontal="justify" vertical="top"/>
    </xf>
    <xf numFmtId="43" fontId="1" fillId="0" borderId="0" xfId="0" applyNumberFormat="1" applyFont="1" applyBorder="1" applyAlignment="1">
      <alignment horizontal="center" vertical="top"/>
    </xf>
    <xf numFmtId="43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top"/>
    </xf>
    <xf numFmtId="0" fontId="1" fillId="4" borderId="0" xfId="0" applyFont="1" applyFill="1" applyAlignment="1"/>
    <xf numFmtId="0" fontId="1" fillId="4" borderId="0" xfId="0" applyFont="1" applyFill="1"/>
    <xf numFmtId="0" fontId="1" fillId="3" borderId="1" xfId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/>
    </xf>
    <xf numFmtId="0" fontId="1" fillId="5" borderId="0" xfId="0" applyFont="1" applyFill="1"/>
    <xf numFmtId="0" fontId="1" fillId="0" borderId="1" xfId="0" applyFont="1" applyBorder="1" applyAlignment="1">
      <alignment horizontal="justify" vertical="top"/>
    </xf>
    <xf numFmtId="0" fontId="4" fillId="3" borderId="1" xfId="0" applyFont="1" applyFill="1" applyBorder="1" applyAlignment="1">
      <alignment horizontal="center"/>
    </xf>
    <xf numFmtId="167" fontId="1" fillId="3" borderId="1" xfId="0" applyNumberFormat="1" applyFont="1" applyFill="1" applyBorder="1" applyAlignment="1">
      <alignment horizontal="center" vertical="top"/>
    </xf>
    <xf numFmtId="164" fontId="1" fillId="3" borderId="0" xfId="0" applyNumberFormat="1" applyFont="1" applyFill="1" applyBorder="1" applyAlignment="1">
      <alignment horizontal="center" vertical="top"/>
    </xf>
    <xf numFmtId="43" fontId="1" fillId="3" borderId="0" xfId="0" applyNumberFormat="1" applyFont="1" applyFill="1" applyBorder="1" applyAlignment="1">
      <alignment horizontal="center" vertical="top"/>
    </xf>
    <xf numFmtId="43" fontId="1" fillId="3" borderId="0" xfId="0" applyNumberFormat="1" applyFont="1" applyFill="1" applyBorder="1" applyAlignment="1">
      <alignment horizontal="right" vertical="top"/>
    </xf>
    <xf numFmtId="164" fontId="1" fillId="3" borderId="0" xfId="0" applyNumberFormat="1" applyFont="1" applyFill="1" applyAlignment="1"/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0" borderId="7" xfId="0" applyFont="1" applyBorder="1" applyAlignment="1">
      <alignment horizontal="justify" vertical="top"/>
    </xf>
    <xf numFmtId="0" fontId="1" fillId="0" borderId="2" xfId="0" applyFont="1" applyBorder="1" applyAlignment="1">
      <alignment horizontal="justify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justify" vertical="top"/>
    </xf>
    <xf numFmtId="0" fontId="1" fillId="0" borderId="8" xfId="0" applyFont="1" applyBorder="1" applyAlignment="1">
      <alignment horizontal="justify" vertical="top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</cellXfs>
  <cellStyles count="5">
    <cellStyle name="Обычный" xfId="0" builtinId="0"/>
    <cellStyle name="Обычный 2 2" xfId="3"/>
    <cellStyle name="Обычный 2 3" xfId="4"/>
    <cellStyle name="Обычный_Приложения  в Думу  2" xfId="1"/>
    <cellStyle name="Обычный_Приложения (июнь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0.xml"/><Relationship Id="rId34" Type="http://schemas.openxmlformats.org/officeDocument/2006/relationships/revisionLog" Target="revisionLog5.xml"/><Relationship Id="rId42" Type="http://schemas.openxmlformats.org/officeDocument/2006/relationships/revisionLog" Target="revisionLog13.xml"/><Relationship Id="rId47" Type="http://schemas.openxmlformats.org/officeDocument/2006/relationships/revisionLog" Target="revisionLog18.xml"/><Relationship Id="rId50" Type="http://schemas.openxmlformats.org/officeDocument/2006/relationships/revisionLog" Target="revisionLog21.xml"/><Relationship Id="rId55" Type="http://schemas.openxmlformats.org/officeDocument/2006/relationships/revisionLog" Target="revisionLog26.xml"/><Relationship Id="rId63" Type="http://schemas.openxmlformats.org/officeDocument/2006/relationships/revisionLog" Target="revisionLog36.xml"/><Relationship Id="rId68" Type="http://schemas.openxmlformats.org/officeDocument/2006/relationships/revisionLog" Target="revisionLog41.xml"/><Relationship Id="rId76" Type="http://schemas.openxmlformats.org/officeDocument/2006/relationships/revisionLog" Target="revisionLog49.xml"/><Relationship Id="rId84" Type="http://schemas.openxmlformats.org/officeDocument/2006/relationships/revisionLog" Target="revisionLog57.xml"/><Relationship Id="rId89" Type="http://schemas.openxmlformats.org/officeDocument/2006/relationships/revisionLog" Target="revisionLog62.xml"/><Relationship Id="rId97" Type="http://schemas.openxmlformats.org/officeDocument/2006/relationships/revisionLog" Target="revisionLog70.xml"/><Relationship Id="rId104" Type="http://schemas.openxmlformats.org/officeDocument/2006/relationships/revisionLog" Target="revisionLog77.xml"/><Relationship Id="rId71" Type="http://schemas.openxmlformats.org/officeDocument/2006/relationships/revisionLog" Target="revisionLog44.xml"/><Relationship Id="rId92" Type="http://schemas.openxmlformats.org/officeDocument/2006/relationships/revisionLog" Target="revisionLog65.xml"/><Relationship Id="rId29" Type="http://schemas.openxmlformats.org/officeDocument/2006/relationships/revisionLog" Target="revisionLog29.xml"/><Relationship Id="rId32" Type="http://schemas.openxmlformats.org/officeDocument/2006/relationships/revisionLog" Target="revisionLog3.xml"/><Relationship Id="rId37" Type="http://schemas.openxmlformats.org/officeDocument/2006/relationships/revisionLog" Target="revisionLog8.xml"/><Relationship Id="rId40" Type="http://schemas.openxmlformats.org/officeDocument/2006/relationships/revisionLog" Target="revisionLog11.xml"/><Relationship Id="rId45" Type="http://schemas.openxmlformats.org/officeDocument/2006/relationships/revisionLog" Target="revisionLog16.xml"/><Relationship Id="rId53" Type="http://schemas.openxmlformats.org/officeDocument/2006/relationships/revisionLog" Target="revisionLog24.xml"/><Relationship Id="rId58" Type="http://schemas.openxmlformats.org/officeDocument/2006/relationships/revisionLog" Target="revisionLog31.xml"/><Relationship Id="rId66" Type="http://schemas.openxmlformats.org/officeDocument/2006/relationships/revisionLog" Target="revisionLog39.xml"/><Relationship Id="rId74" Type="http://schemas.openxmlformats.org/officeDocument/2006/relationships/revisionLog" Target="revisionLog47.xml"/><Relationship Id="rId79" Type="http://schemas.openxmlformats.org/officeDocument/2006/relationships/revisionLog" Target="revisionLog52.xml"/><Relationship Id="rId87" Type="http://schemas.openxmlformats.org/officeDocument/2006/relationships/revisionLog" Target="revisionLog60.xml"/><Relationship Id="rId102" Type="http://schemas.openxmlformats.org/officeDocument/2006/relationships/revisionLog" Target="revisionLog75.xml"/><Relationship Id="rId28" Type="http://schemas.openxmlformats.org/officeDocument/2006/relationships/revisionLog" Target="revisionLog28.xml"/><Relationship Id="rId36" Type="http://schemas.openxmlformats.org/officeDocument/2006/relationships/revisionLog" Target="revisionLog7.xml"/><Relationship Id="rId49" Type="http://schemas.openxmlformats.org/officeDocument/2006/relationships/revisionLog" Target="revisionLog20.xml"/><Relationship Id="rId57" Type="http://schemas.openxmlformats.org/officeDocument/2006/relationships/revisionLog" Target="revisionLog30.xml"/><Relationship Id="rId61" Type="http://schemas.openxmlformats.org/officeDocument/2006/relationships/revisionLog" Target="revisionLog34.xml"/><Relationship Id="rId82" Type="http://schemas.openxmlformats.org/officeDocument/2006/relationships/revisionLog" Target="revisionLog55.xml"/><Relationship Id="rId90" Type="http://schemas.openxmlformats.org/officeDocument/2006/relationships/revisionLog" Target="revisionLog63.xml"/><Relationship Id="rId95" Type="http://schemas.openxmlformats.org/officeDocument/2006/relationships/revisionLog" Target="revisionLog68.xml"/><Relationship Id="rId31" Type="http://schemas.openxmlformats.org/officeDocument/2006/relationships/revisionLog" Target="revisionLog2.xml"/><Relationship Id="rId44" Type="http://schemas.openxmlformats.org/officeDocument/2006/relationships/revisionLog" Target="revisionLog15.xml"/><Relationship Id="rId52" Type="http://schemas.openxmlformats.org/officeDocument/2006/relationships/revisionLog" Target="revisionLog23.xml"/><Relationship Id="rId60" Type="http://schemas.openxmlformats.org/officeDocument/2006/relationships/revisionLog" Target="revisionLog33.xml"/><Relationship Id="rId65" Type="http://schemas.openxmlformats.org/officeDocument/2006/relationships/revisionLog" Target="revisionLog38.xml"/><Relationship Id="rId73" Type="http://schemas.openxmlformats.org/officeDocument/2006/relationships/revisionLog" Target="revisionLog46.xml"/><Relationship Id="rId78" Type="http://schemas.openxmlformats.org/officeDocument/2006/relationships/revisionLog" Target="revisionLog51.xml"/><Relationship Id="rId81" Type="http://schemas.openxmlformats.org/officeDocument/2006/relationships/revisionLog" Target="revisionLog54.xml"/><Relationship Id="rId86" Type="http://schemas.openxmlformats.org/officeDocument/2006/relationships/revisionLog" Target="revisionLog59.xml"/><Relationship Id="rId94" Type="http://schemas.openxmlformats.org/officeDocument/2006/relationships/revisionLog" Target="revisionLog67.xml"/><Relationship Id="rId99" Type="http://schemas.openxmlformats.org/officeDocument/2006/relationships/revisionLog" Target="revisionLog72.xml"/><Relationship Id="rId101" Type="http://schemas.openxmlformats.org/officeDocument/2006/relationships/revisionLog" Target="revisionLog74.xml"/><Relationship Id="rId30" Type="http://schemas.openxmlformats.org/officeDocument/2006/relationships/revisionLog" Target="revisionLog1.xml"/><Relationship Id="rId35" Type="http://schemas.openxmlformats.org/officeDocument/2006/relationships/revisionLog" Target="revisionLog6.xml"/><Relationship Id="rId43" Type="http://schemas.openxmlformats.org/officeDocument/2006/relationships/revisionLog" Target="revisionLog14.xml"/><Relationship Id="rId48" Type="http://schemas.openxmlformats.org/officeDocument/2006/relationships/revisionLog" Target="revisionLog19.xml"/><Relationship Id="rId56" Type="http://schemas.openxmlformats.org/officeDocument/2006/relationships/revisionLog" Target="revisionLog27.xml"/><Relationship Id="rId64" Type="http://schemas.openxmlformats.org/officeDocument/2006/relationships/revisionLog" Target="revisionLog37.xml"/><Relationship Id="rId69" Type="http://schemas.openxmlformats.org/officeDocument/2006/relationships/revisionLog" Target="revisionLog42.xml"/><Relationship Id="rId77" Type="http://schemas.openxmlformats.org/officeDocument/2006/relationships/revisionLog" Target="revisionLog50.xml"/><Relationship Id="rId100" Type="http://schemas.openxmlformats.org/officeDocument/2006/relationships/revisionLog" Target="revisionLog73.xml"/><Relationship Id="rId105" Type="http://schemas.openxmlformats.org/officeDocument/2006/relationships/revisionLog" Target="revisionLog78.xml"/><Relationship Id="rId51" Type="http://schemas.openxmlformats.org/officeDocument/2006/relationships/revisionLog" Target="revisionLog22.xml"/><Relationship Id="rId72" Type="http://schemas.openxmlformats.org/officeDocument/2006/relationships/revisionLog" Target="revisionLog45.xml"/><Relationship Id="rId80" Type="http://schemas.openxmlformats.org/officeDocument/2006/relationships/revisionLog" Target="revisionLog53.xml"/><Relationship Id="rId85" Type="http://schemas.openxmlformats.org/officeDocument/2006/relationships/revisionLog" Target="revisionLog58.xml"/><Relationship Id="rId93" Type="http://schemas.openxmlformats.org/officeDocument/2006/relationships/revisionLog" Target="revisionLog66.xml"/><Relationship Id="rId98" Type="http://schemas.openxmlformats.org/officeDocument/2006/relationships/revisionLog" Target="revisionLog71.xml"/><Relationship Id="rId33" Type="http://schemas.openxmlformats.org/officeDocument/2006/relationships/revisionLog" Target="revisionLog4.xml"/><Relationship Id="rId38" Type="http://schemas.openxmlformats.org/officeDocument/2006/relationships/revisionLog" Target="revisionLog9.xml"/><Relationship Id="rId46" Type="http://schemas.openxmlformats.org/officeDocument/2006/relationships/revisionLog" Target="revisionLog17.xml"/><Relationship Id="rId59" Type="http://schemas.openxmlformats.org/officeDocument/2006/relationships/revisionLog" Target="revisionLog32.xml"/><Relationship Id="rId67" Type="http://schemas.openxmlformats.org/officeDocument/2006/relationships/revisionLog" Target="revisionLog40.xml"/><Relationship Id="rId103" Type="http://schemas.openxmlformats.org/officeDocument/2006/relationships/revisionLog" Target="revisionLog76.xml"/><Relationship Id="rId41" Type="http://schemas.openxmlformats.org/officeDocument/2006/relationships/revisionLog" Target="revisionLog12.xml"/><Relationship Id="rId54" Type="http://schemas.openxmlformats.org/officeDocument/2006/relationships/revisionLog" Target="revisionLog25.xml"/><Relationship Id="rId62" Type="http://schemas.openxmlformats.org/officeDocument/2006/relationships/revisionLog" Target="revisionLog35.xml"/><Relationship Id="rId70" Type="http://schemas.openxmlformats.org/officeDocument/2006/relationships/revisionLog" Target="revisionLog43.xml"/><Relationship Id="rId75" Type="http://schemas.openxmlformats.org/officeDocument/2006/relationships/revisionLog" Target="revisionLog48.xml"/><Relationship Id="rId83" Type="http://schemas.openxmlformats.org/officeDocument/2006/relationships/revisionLog" Target="revisionLog56.xml"/><Relationship Id="rId88" Type="http://schemas.openxmlformats.org/officeDocument/2006/relationships/revisionLog" Target="revisionLog61.xml"/><Relationship Id="rId91" Type="http://schemas.openxmlformats.org/officeDocument/2006/relationships/revisionLog" Target="revisionLog64.xml"/><Relationship Id="rId96" Type="http://schemas.openxmlformats.org/officeDocument/2006/relationships/revisionLog" Target="revisionLog6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021EEDD-F7F6-40A1-8F17-FB6B07EBE9DF}" diskRevisions="1" revisionId="3332" version="105">
  <header guid="{5BE4EA46-3B5A-4A0A-ADE4-589112E31FE5}" dateTime="2016-10-07T09:26:12" maxSheetId="2" userName="Порецкова Л.В." r:id="rId28" minRId="108">
    <sheetIdMap count="1">
      <sheetId val="1"/>
    </sheetIdMap>
  </header>
  <header guid="{22EE3DC0-2E72-415F-81E0-9B8F6E73AEA0}" dateTime="2016-10-10T16:50:17" maxSheetId="2" userName="Березина" r:id="rId29">
    <sheetIdMap count="1">
      <sheetId val="1"/>
    </sheetIdMap>
  </header>
  <header guid="{CB6C631C-6AD5-4FD6-9E29-357C607F1186}" dateTime="2018-10-31T11:54:31" maxSheetId="2" userName="Березина" r:id="rId30" minRId="112" maxRId="452">
    <sheetIdMap count="1">
      <sheetId val="1"/>
    </sheetIdMap>
  </header>
  <header guid="{A65F2B7C-1A6D-4A50-A62E-4D6BA416E8F2}" dateTime="2018-10-31T16:46:58" maxSheetId="2" userName="Березина" r:id="rId31" minRId="453" maxRId="766">
    <sheetIdMap count="1">
      <sheetId val="1"/>
    </sheetIdMap>
  </header>
  <header guid="{D01DC4A0-2FA7-4EA1-8E14-15D25CCB28DE}" dateTime="2018-11-01T07:55:05" maxSheetId="2" userName="Порецкова Л.В." r:id="rId32" minRId="767" maxRId="842">
    <sheetIdMap count="1">
      <sheetId val="1"/>
    </sheetIdMap>
  </header>
  <header guid="{54AA14AD-5C99-49E0-AF6F-A6A9CDED4AC4}" dateTime="2018-11-01T07:56:26" maxSheetId="2" userName="Порецкова Л.В." r:id="rId33" minRId="846" maxRId="853">
    <sheetIdMap count="1">
      <sheetId val="1"/>
    </sheetIdMap>
  </header>
  <header guid="{7FC6ABC9-F48D-412D-B471-E2515C9EEC0A}" dateTime="2018-11-01T07:56:46" maxSheetId="2" userName="Порецкова Л.В." r:id="rId34" minRId="857" maxRId="859">
    <sheetIdMap count="1">
      <sheetId val="1"/>
    </sheetIdMap>
  </header>
  <header guid="{2EBC4D11-0BE5-4B5E-B147-A28E4F81C23A}" dateTime="2018-11-01T07:59:03" maxSheetId="2" userName="Порецкова Л.В." r:id="rId35" minRId="860" maxRId="865">
    <sheetIdMap count="1">
      <sheetId val="1"/>
    </sheetIdMap>
  </header>
  <header guid="{028836E2-00D3-4868-A4F5-DDE6BEAE7B2A}" dateTime="2018-11-01T08:17:56" maxSheetId="2" userName="Березина" r:id="rId36" minRId="866" maxRId="869">
    <sheetIdMap count="1">
      <sheetId val="1"/>
    </sheetIdMap>
  </header>
  <header guid="{F5BEF1A2-FFBA-45E5-93FB-35EBD688E454}" dateTime="2019-08-29T16:37:39" maxSheetId="2" userName="Березина" r:id="rId37" minRId="873" maxRId="933">
    <sheetIdMap count="1">
      <sheetId val="1"/>
    </sheetIdMap>
  </header>
  <header guid="{60B19653-FAF8-4D1A-9533-7D758C7EC8F2}" dateTime="2019-10-10T16:39:11" maxSheetId="2" userName="Порецкова Л.В." r:id="rId38">
    <sheetIdMap count="1">
      <sheetId val="1"/>
    </sheetIdMap>
  </header>
  <header guid="{EEE8BBFF-1580-425A-8B6C-2506D3683852}" dateTime="2019-10-11T11:25:22" maxSheetId="2" userName="Березина" r:id="rId39" minRId="937" maxRId="994">
    <sheetIdMap count="1">
      <sheetId val="1"/>
    </sheetIdMap>
  </header>
  <header guid="{2494886D-7AD8-4A7F-A31A-26F3DE7896A0}" dateTime="2019-10-11T15:46:28" maxSheetId="2" userName="Березина" r:id="rId40" minRId="995" maxRId="1244">
    <sheetIdMap count="1">
      <sheetId val="1"/>
    </sheetIdMap>
  </header>
  <header guid="{1B8938D7-88C1-42D9-AF7F-193C5EF9B096}" dateTime="2019-10-14T11:16:42" maxSheetId="2" userName="Березина" r:id="rId41" minRId="1245" maxRId="1450">
    <sheetIdMap count="1">
      <sheetId val="1"/>
    </sheetIdMap>
  </header>
  <header guid="{D50396BF-FD14-4B1D-9F19-FEB388788495}" dateTime="2019-10-14T11:18:54" maxSheetId="2" userName="Березина" r:id="rId42" minRId="1451" maxRId="1453">
    <sheetIdMap count="1">
      <sheetId val="1"/>
    </sheetIdMap>
  </header>
  <header guid="{80C11D2E-94B1-476A-9771-7E2056521BBC}" dateTime="2019-10-14T14:11:51" maxSheetId="2" userName="Березина" r:id="rId43" minRId="1454" maxRId="1656">
    <sheetIdMap count="1">
      <sheetId val="1"/>
    </sheetIdMap>
  </header>
  <header guid="{B6E8E0BD-91B2-452E-A699-1A71066826C9}" dateTime="2019-10-14T15:17:12" maxSheetId="2" userName="Березина" r:id="rId44" minRId="1657" maxRId="1897">
    <sheetIdMap count="1">
      <sheetId val="1"/>
    </sheetIdMap>
  </header>
  <header guid="{B8315735-42C8-4849-9AAB-91CA60A8FEC5}" dateTime="2019-11-12T11:16:12" maxSheetId="2" userName="Порецкова Л.В." r:id="rId45" minRId="1898" maxRId="1903">
    <sheetIdMap count="1">
      <sheetId val="1"/>
    </sheetIdMap>
  </header>
  <header guid="{C94FCA76-EAD5-4BD0-8D78-7DDB8816D0C6}" dateTime="2019-11-12T15:58:36" maxSheetId="2" userName="Березина" r:id="rId46" minRId="1907" maxRId="2000">
    <sheetIdMap count="1">
      <sheetId val="1"/>
    </sheetIdMap>
  </header>
  <header guid="{CAEE0D72-659A-4B0E-A679-5D86759476AB}" dateTime="2019-11-13T08:32:20" maxSheetId="2" userName="Березина" r:id="rId47" minRId="2001" maxRId="2002">
    <sheetIdMap count="1">
      <sheetId val="1"/>
    </sheetIdMap>
  </header>
  <header guid="{5239DF63-789F-44CE-80A8-9E77FA818D29}" dateTime="2019-11-13T09:08:52" maxSheetId="2" userName="Березина" r:id="rId48" minRId="2006" maxRId="2014">
    <sheetIdMap count="1">
      <sheetId val="1"/>
    </sheetIdMap>
  </header>
  <header guid="{0FA88A45-9F45-46D1-8274-B45DB2053D70}" dateTime="2019-12-30T16:12:38" maxSheetId="2" userName="Березина" r:id="rId49" minRId="2018" maxRId="2221">
    <sheetIdMap count="1">
      <sheetId val="1"/>
    </sheetIdMap>
  </header>
  <header guid="{B78A03D1-758B-4AD3-955B-C83458851C78}" dateTime="2019-12-30T16:55:02" maxSheetId="2" userName="Березина" r:id="rId50" minRId="2222" maxRId="2231">
    <sheetIdMap count="1">
      <sheetId val="1"/>
    </sheetIdMap>
  </header>
  <header guid="{98789064-AB87-49ED-BFD5-19E25725DFA1}" dateTime="2019-12-31T12:44:45" maxSheetId="2" userName="Березина" r:id="rId51" minRId="2235" maxRId="2238">
    <sheetIdMap count="1">
      <sheetId val="1"/>
    </sheetIdMap>
  </header>
  <header guid="{F784CF8C-A588-4F6E-AA5A-5F94481C5F06}" dateTime="2020-01-16T10:22:32" maxSheetId="2" userName="Березина" r:id="rId52" minRId="2242" maxRId="2253">
    <sheetIdMap count="1">
      <sheetId val="1"/>
    </sheetIdMap>
  </header>
  <header guid="{26C242C5-91FC-4361-A906-81BBCE5B816A}" dateTime="2020-09-25T16:13:39" maxSheetId="2" userName="Журавлева Л.В." r:id="rId53" minRId="2257">
    <sheetIdMap count="1">
      <sheetId val="1"/>
    </sheetIdMap>
  </header>
  <header guid="{72123AA1-33CE-4A29-BCB9-09B8B8FBC584}" dateTime="2020-09-25T16:23:36" maxSheetId="2" userName="Журавлева Л.В." r:id="rId54" minRId="2261" maxRId="2267">
    <sheetIdMap count="1">
      <sheetId val="1"/>
    </sheetIdMap>
  </header>
  <header guid="{E65E4FFD-152A-4816-98F5-871BCB36F519}" dateTime="2020-09-25T16:45:32" maxSheetId="2" userName="Журавлева Л.В." r:id="rId55" minRId="2271" maxRId="2298">
    <sheetIdMap count="1">
      <sheetId val="1"/>
    </sheetIdMap>
  </header>
  <header guid="{51414C72-5BE5-485E-B0ED-C9FC46B90464}" dateTime="2020-09-25T16:46:42" maxSheetId="2" userName="Журавлева Л.В." r:id="rId56" minRId="2302" maxRId="2304">
    <sheetIdMap count="1">
      <sheetId val="1"/>
    </sheetIdMap>
  </header>
  <header guid="{6B4606A8-2329-4C94-B96E-5B426653A557}" dateTime="2020-09-25T17:27:05" maxSheetId="2" userName="Журавлева Л.В." r:id="rId57" minRId="2305" maxRId="2340">
    <sheetIdMap count="1">
      <sheetId val="1"/>
    </sheetIdMap>
  </header>
  <header guid="{596077B9-BDEB-4FD6-959F-D8C86D527921}" dateTime="2020-09-25T17:27:49" maxSheetId="2" userName="Журавлева Л.В." r:id="rId58" minRId="2341" maxRId="2343">
    <sheetIdMap count="1">
      <sheetId val="1"/>
    </sheetIdMap>
  </header>
  <header guid="{CCFAF3DA-61C3-4CD2-8FF0-5DAA274B7A31}" dateTime="2020-09-25T17:31:13" maxSheetId="2" userName="Журавлева Л.В." r:id="rId59" minRId="2344" maxRId="2349">
    <sheetIdMap count="1">
      <sheetId val="1"/>
    </sheetIdMap>
  </header>
  <header guid="{63A22A9F-A648-4A24-9694-23DF72DB95EF}" dateTime="2020-09-25T17:47:40" maxSheetId="2" userName="Журавлева Л.В." r:id="rId60" minRId="2350" maxRId="2392">
    <sheetIdMap count="1">
      <sheetId val="1"/>
    </sheetIdMap>
  </header>
  <header guid="{79BC7F57-C1C0-457F-9F81-FE54214E8ABB}" dateTime="2020-09-25T17:52:51" maxSheetId="2" userName="Журавлева Л.В." r:id="rId61">
    <sheetIdMap count="1">
      <sheetId val="1"/>
    </sheetIdMap>
  </header>
  <header guid="{47679615-6010-4CF8-8AC8-056795C3BB4F}" dateTime="2020-09-25T17:53:27" maxSheetId="2" userName="Журавлева Л.В." r:id="rId62">
    <sheetIdMap count="1">
      <sheetId val="1"/>
    </sheetIdMap>
  </header>
  <header guid="{50459FC3-FD95-4CAE-8842-D29B72391949}" dateTime="2020-09-28T14:18:57" maxSheetId="2" userName="Журавлева Л.В." r:id="rId63" minRId="2396" maxRId="2402">
    <sheetIdMap count="1">
      <sheetId val="1"/>
    </sheetIdMap>
  </header>
  <header guid="{1B56D6B6-8E8C-4AB6-963C-668A40A26680}" dateTime="2020-09-28T14:33:34" maxSheetId="2" userName="Журавлева Л.В." r:id="rId64" minRId="2403" maxRId="2408">
    <sheetIdMap count="1">
      <sheetId val="1"/>
    </sheetIdMap>
  </header>
  <header guid="{118AC793-43E1-4E39-BFD3-CD613C2D5BA5}" dateTime="2020-09-28T15:03:20" maxSheetId="2" userName="Журавлева Л.В." r:id="rId65">
    <sheetIdMap count="1">
      <sheetId val="1"/>
    </sheetIdMap>
  </header>
  <header guid="{26520958-2032-418E-AFBF-BE7EB597B6E2}" dateTime="2020-09-30T09:00:41" maxSheetId="2" userName="Журавлева Л.В." r:id="rId66" minRId="2409" maxRId="2417">
    <sheetIdMap count="1">
      <sheetId val="1"/>
    </sheetIdMap>
  </header>
  <header guid="{7CC4AB23-294D-4C33-AE3F-55FC3D798C65}" dateTime="2020-09-30T11:59:25" maxSheetId="2" userName="Березина" r:id="rId67" minRId="2421" maxRId="2832">
    <sheetIdMap count="1">
      <sheetId val="1"/>
    </sheetIdMap>
  </header>
  <header guid="{70253CE1-99E5-477C-8B55-910E482FA4B1}" dateTime="2020-09-30T14:15:00" maxSheetId="2" userName="Березина" r:id="rId68" minRId="2833" maxRId="2835">
    <sheetIdMap count="1">
      <sheetId val="1"/>
    </sheetIdMap>
  </header>
  <header guid="{892EBAAE-ED08-4B0B-84ED-2315B1880901}" dateTime="2020-09-30T14:56:57" maxSheetId="2" userName="Березина" r:id="rId69" minRId="2836" maxRId="2845">
    <sheetIdMap count="1">
      <sheetId val="1"/>
    </sheetIdMap>
  </header>
  <header guid="{D85BBAF8-4F67-4F9C-80FF-BE79F007D87D}" dateTime="2020-10-06T16:46:32" maxSheetId="2" userName="Березина" r:id="rId70" minRId="2846" maxRId="2931">
    <sheetIdMap count="1">
      <sheetId val="1"/>
    </sheetIdMap>
  </header>
  <header guid="{7EA4676F-B375-4757-8B5F-A6B5DE894C53}" dateTime="2020-10-07T09:52:07" maxSheetId="2" userName="Березина" r:id="rId71" minRId="2932" maxRId="2957">
    <sheetIdMap count="1">
      <sheetId val="1"/>
    </sheetIdMap>
  </header>
  <header guid="{42804C84-5C85-4B70-BBED-6EF28659F33C}" dateTime="2020-10-07T11:28:18" maxSheetId="2" userName="Березина" r:id="rId72" minRId="2958" maxRId="3018">
    <sheetIdMap count="1">
      <sheetId val="1"/>
    </sheetIdMap>
  </header>
  <header guid="{6C2972C3-9CEC-4F27-999F-6EDA1787A699}" dateTime="2020-10-07T11:44:34" maxSheetId="2" userName="Березина" r:id="rId73" minRId="3019" maxRId="3042">
    <sheetIdMap count="1">
      <sheetId val="1"/>
    </sheetIdMap>
  </header>
  <header guid="{A93AF528-F466-4F0A-8A80-4C5C00D05866}" dateTime="2020-10-07T15:08:15" maxSheetId="2" userName="Березина" r:id="rId74" minRId="3043" maxRId="3107">
    <sheetIdMap count="1">
      <sheetId val="1"/>
    </sheetIdMap>
  </header>
  <header guid="{A17D280F-5522-4F2C-B0D5-C054FE85625B}" dateTime="2020-11-06T15:50:49" maxSheetId="2" userName="Журавлева Л.В." r:id="rId75">
    <sheetIdMap count="1">
      <sheetId val="1"/>
    </sheetIdMap>
  </header>
  <header guid="{05B4FD67-E495-4735-A033-57CBAE7AEC9C}" dateTime="2020-11-06T16:12:51" maxSheetId="2" userName="Журавлева Л.В." r:id="rId76" minRId="3111" maxRId="3130">
    <sheetIdMap count="1">
      <sheetId val="1"/>
    </sheetIdMap>
  </header>
  <header guid="{42435A6E-12EA-4636-B261-78B97EF15E9A}" dateTime="2020-11-06T16:17:41" maxSheetId="2" userName="Журавлева Л.В." r:id="rId77" minRId="3134" maxRId="3137">
    <sheetIdMap count="1">
      <sheetId val="1"/>
    </sheetIdMap>
  </header>
  <header guid="{DF6E5A97-C81E-4770-B8BC-CDA748FEEC48}" dateTime="2020-11-06T17:07:03" maxSheetId="2" userName="Журавлева Л.В." r:id="rId78" minRId="3138" maxRId="3140">
    <sheetIdMap count="1">
      <sheetId val="1"/>
    </sheetIdMap>
  </header>
  <header guid="{05DF4490-588C-4EA6-A576-28B618FAA15D}" dateTime="2020-11-06T17:10:40" maxSheetId="2" userName="Журавлева Л.В." r:id="rId79" minRId="3141">
    <sheetIdMap count="1">
      <sheetId val="1"/>
    </sheetIdMap>
  </header>
  <header guid="{F312AA58-9EE2-4E83-BE58-91A73EAD9699}" dateTime="2020-11-06T17:12:51" maxSheetId="2" userName="Журавлева Л.В." r:id="rId80" minRId="3142">
    <sheetIdMap count="1">
      <sheetId val="1"/>
    </sheetIdMap>
  </header>
  <header guid="{838A5C66-34C9-42D0-ADB7-45AF8F001C78}" dateTime="2020-11-06T17:13:44" maxSheetId="2" userName="Журавлева Л.В." r:id="rId81" minRId="3143">
    <sheetIdMap count="1">
      <sheetId val="1"/>
    </sheetIdMap>
  </header>
  <header guid="{81915D49-8FC3-4442-BE06-F9337EBB5490}" dateTime="2020-11-06T17:16:08" maxSheetId="2" userName="Журавлева Л.В." r:id="rId82" minRId="3144" maxRId="3146">
    <sheetIdMap count="1">
      <sheetId val="1"/>
    </sheetIdMap>
  </header>
  <header guid="{3D710828-48CE-4735-9E0A-363350CF6EC1}" dateTime="2020-11-06T17:21:01" maxSheetId="2" userName="Журавлева Л.В." r:id="rId83" minRId="3147" maxRId="3148">
    <sheetIdMap count="1">
      <sheetId val="1"/>
    </sheetIdMap>
  </header>
  <header guid="{AE9C5C86-CF10-4CB3-867F-BB6E23144322}" dateTime="2020-11-06T17:24:27" maxSheetId="2" userName="Журавлева Л.В." r:id="rId84" minRId="3149" maxRId="3158">
    <sheetIdMap count="1">
      <sheetId val="1"/>
    </sheetIdMap>
  </header>
  <header guid="{12AAB21E-3940-499C-ADB5-B0CB13880F9E}" dateTime="2020-11-06T17:40:06" maxSheetId="2" userName="Журавлева Л.В." r:id="rId85" minRId="3159" maxRId="3175">
    <sheetIdMap count="1">
      <sheetId val="1"/>
    </sheetIdMap>
  </header>
  <header guid="{421F2E09-505D-4339-8F80-784C3D46A18D}" dateTime="2020-11-06T17:58:09" maxSheetId="2" userName="Журавлева Л.В." r:id="rId86" minRId="3176" maxRId="3183">
    <sheetIdMap count="1">
      <sheetId val="1"/>
    </sheetIdMap>
  </header>
  <header guid="{71608DD7-A364-4987-8519-9C9B1301538F}" dateTime="2020-11-09T08:14:11" maxSheetId="2" userName="Журавлева Л.В." r:id="rId87" minRId="3184" maxRId="3185">
    <sheetIdMap count="1">
      <sheetId val="1"/>
    </sheetIdMap>
  </header>
  <header guid="{D393F360-C717-4D88-BA2D-A306B9AF5096}" dateTime="2020-11-09T08:17:25" maxSheetId="2" userName="Журавлева Л.В." r:id="rId88" minRId="3190" maxRId="3199">
    <sheetIdMap count="1">
      <sheetId val="1"/>
    </sheetIdMap>
  </header>
  <header guid="{37FC67B4-5687-4F8D-BDCB-214A77AB0741}" dateTime="2020-11-09T08:22:24" maxSheetId="2" userName="Журавлева Л.В." r:id="rId89" minRId="3200" maxRId="3205">
    <sheetIdMap count="1">
      <sheetId val="1"/>
    </sheetIdMap>
  </header>
  <header guid="{E82596A0-3DA4-4208-89C2-A295BC9B8985}" dateTime="2020-11-09T08:25:22" maxSheetId="2" userName="Журавлева Л.В." r:id="rId90" minRId="3206" maxRId="3211">
    <sheetIdMap count="1">
      <sheetId val="1"/>
    </sheetIdMap>
  </header>
  <header guid="{1B43E766-3484-4A38-B76C-271D35732FDB}" dateTime="2020-11-09T08:35:16" maxSheetId="2" userName="Журавлева Л.В." r:id="rId91" minRId="3212" maxRId="3229">
    <sheetIdMap count="1">
      <sheetId val="1"/>
    </sheetIdMap>
  </header>
  <header guid="{65090E19-F7CB-4986-AF8F-6715AC545CFC}" dateTime="2020-11-09T08:38:57" maxSheetId="2" userName="Журавлева Л.В." r:id="rId92" minRId="3234" maxRId="3251">
    <sheetIdMap count="1">
      <sheetId val="1"/>
    </sheetIdMap>
  </header>
  <header guid="{34A3BC16-A924-4992-8DCD-48C1584BB783}" dateTime="2020-11-09T08:41:58" maxSheetId="2" userName="Журавлева Л.В." r:id="rId93" minRId="3252" maxRId="3269">
    <sheetIdMap count="1">
      <sheetId val="1"/>
    </sheetIdMap>
  </header>
  <header guid="{D295924E-79C9-481F-9C8F-32941568FFC1}" dateTime="2020-11-09T08:45:54" maxSheetId="2" userName="Журавлева Л.В." r:id="rId94" minRId="3270" maxRId="3271">
    <sheetIdMap count="1">
      <sheetId val="1"/>
    </sheetIdMap>
  </header>
  <header guid="{5A076C9F-C816-40EA-8DEF-3C43359C9E80}" dateTime="2020-11-09T08:47:49" maxSheetId="2" userName="Журавлева Л.В." r:id="rId95" minRId="3272" maxRId="3273">
    <sheetIdMap count="1">
      <sheetId val="1"/>
    </sheetIdMap>
  </header>
  <header guid="{9D04E16A-C783-44DF-8F53-E13D085E9B6C}" dateTime="2020-11-09T08:50:54" maxSheetId="2" userName="Журавлева Л.В." r:id="rId96" minRId="3274" maxRId="3275">
    <sheetIdMap count="1">
      <sheetId val="1"/>
    </sheetIdMap>
  </header>
  <header guid="{24F29009-1FD2-448E-97B8-1E2497CDA2CA}" dateTime="2020-11-09T08:57:07" maxSheetId="2" userName="Журавлева Л.В." r:id="rId97" minRId="3276" maxRId="3281">
    <sheetIdMap count="1">
      <sheetId val="1"/>
    </sheetIdMap>
  </header>
  <header guid="{FEE29C47-6AF2-429D-946E-DC5328E12BEE}" dateTime="2020-11-09T09:12:36" maxSheetId="2" userName="Журавлева Л.В." r:id="rId98" minRId="3282" maxRId="3294">
    <sheetIdMap count="1">
      <sheetId val="1"/>
    </sheetIdMap>
  </header>
  <header guid="{70CBAF55-19E8-4C3D-BB85-189391EAF187}" dateTime="2020-11-09T09:35:18" maxSheetId="2" userName="Журавлева Л.В." r:id="rId99" minRId="3295" maxRId="3297">
    <sheetIdMap count="1">
      <sheetId val="1"/>
    </sheetIdMap>
  </header>
  <header guid="{AD240ACC-1A3F-4639-A167-F83FFF5FC8AC}" dateTime="2020-11-09T09:37:07" maxSheetId="2" userName="Журавлева Л.В." r:id="rId100" minRId="3298">
    <sheetIdMap count="1">
      <sheetId val="1"/>
    </sheetIdMap>
  </header>
  <header guid="{468A2953-7D57-4246-963E-4F7ECCC29C5D}" dateTime="2020-11-09T13:28:56" maxSheetId="2" userName="Журавлева Л.В." r:id="rId101" minRId="3299" maxRId="3301">
    <sheetIdMap count="1">
      <sheetId val="1"/>
    </sheetIdMap>
  </header>
  <header guid="{9969FFE8-CCB5-4E58-9666-D76A58CB7C4D}" dateTime="2020-11-09T13:40:14" maxSheetId="2" userName="Журавлева Л.В." r:id="rId102" minRId="3302" maxRId="3304">
    <sheetIdMap count="1">
      <sheetId val="1"/>
    </sheetIdMap>
  </header>
  <header guid="{A512A7F7-FF39-438C-BA39-C288E1B2C94B}" dateTime="2020-11-09T14:20:22" maxSheetId="2" userName="Журавлева Л.В." r:id="rId103" minRId="3305" maxRId="3325">
    <sheetIdMap count="1">
      <sheetId val="1"/>
    </sheetIdMap>
  </header>
  <header guid="{B35986C1-3DA3-4595-BFF6-54EEFE8C4C2F}" dateTime="2020-11-09T14:26:33" maxSheetId="2" userName="Журавлева Л.В." r:id="rId104" minRId="3326" maxRId="3331">
    <sheetIdMap count="1">
      <sheetId val="1"/>
    </sheetIdMap>
  </header>
  <header guid="{6021EEDD-F7F6-40A1-8F17-FB6B07EBE9DF}" dateTime="2020-11-09T14:28:10" maxSheetId="2" userName="Журавлева Л.В." r:id="rId105" minRId="333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" sId="1">
    <oc r="A1" t="inlineStr">
      <is>
        <t>Реестр источников доходов бюджета городского округа Октябрьск Самарской области на 2017 год и плановый период 2018-2019 годов</t>
      </is>
    </oc>
    <nc r="A1" t="inlineStr">
      <is>
        <t>Реестр источников доходов бюджета городского округа Октябрьск Самарской области на 2019 год и плановый период 2020-2021 годов</t>
      </is>
    </nc>
  </rcc>
  <rcc rId="113" sId="1" numFmtId="4">
    <oc r="U12">
      <v>60730</v>
    </oc>
    <nc r="U12">
      <v>62019.5</v>
    </nc>
  </rcc>
  <rcc rId="114" sId="1">
    <oc r="V7" t="inlineStr">
      <is>
        <r>
          <t xml:space="preserve">Показатели кассовых поступлений в текущем финансовом году (по состоянию на </t>
        </r>
        <r>
          <rPr>
            <sz val="6"/>
            <rFont val="Times New Roman"/>
            <family val="1"/>
            <charset val="204"/>
          </rPr>
          <t>01.10.2016г.</t>
        </r>
        <r>
          <rPr>
            <sz val="8"/>
            <rFont val="Times New Roman"/>
            <family val="1"/>
            <charset val="204"/>
          </rPr>
          <t>)</t>
        </r>
      </is>
    </oc>
    <nc r="V7" t="inlineStr">
      <is>
        <r>
          <t xml:space="preserve">Показатели кассовых поступлений в текущем финансовом году (по состоянию на </t>
        </r>
        <r>
          <rPr>
            <sz val="6"/>
            <rFont val="Times New Roman"/>
            <family val="1"/>
            <charset val="204"/>
          </rPr>
          <t>01.10.2018г.</t>
        </r>
        <r>
          <rPr>
            <sz val="8"/>
            <rFont val="Times New Roman"/>
            <family val="1"/>
            <charset val="204"/>
          </rPr>
          <t>)</t>
        </r>
      </is>
    </nc>
  </rcc>
  <rcc rId="115" sId="1" numFmtId="4">
    <oc r="V12">
      <v>43908</v>
    </oc>
    <nc r="V12">
      <v>46847.7</v>
    </nc>
  </rcc>
  <rfmt sheetId="1" sqref="W12:Y101" start="0" length="2147483647">
    <dxf>
      <font>
        <color rgb="FFFF0000"/>
      </font>
    </dxf>
  </rfmt>
  <rcc rId="116" sId="1" numFmtId="4">
    <oc r="U13">
      <v>321</v>
    </oc>
    <nc r="U13">
      <v>350</v>
    </nc>
  </rcc>
  <rcc rId="117" sId="1" numFmtId="4">
    <oc r="V13">
      <v>310.10000000000002</v>
    </oc>
    <nc r="V13">
      <v>71</v>
    </nc>
  </rcc>
  <rfmt sheetId="1" sqref="W13:Y13" start="0" length="2147483647">
    <dxf>
      <font>
        <color auto="1"/>
      </font>
    </dxf>
  </rfmt>
  <rcc rId="118" sId="1" numFmtId="4">
    <oc r="U14">
      <v>238</v>
    </oc>
    <nc r="U14">
      <v>270</v>
    </nc>
  </rcc>
  <rcc rId="119" sId="1" numFmtId="4">
    <oc r="V14">
      <v>245.5</v>
    </oc>
    <nc r="V14">
      <v>199.5</v>
    </nc>
  </rcc>
  <rfmt sheetId="1" sqref="W14:Y14" start="0" length="2147483647">
    <dxf>
      <font>
        <color auto="1"/>
      </font>
    </dxf>
  </rfmt>
  <rcc rId="120" sId="1" numFmtId="4">
    <oc r="U15">
      <v>286</v>
    </oc>
    <nc r="U15">
      <v>290</v>
    </nc>
  </rcc>
  <rcc rId="121" sId="1" numFmtId="4">
    <oc r="V15">
      <v>264.10000000000002</v>
    </oc>
    <nc r="V15">
      <v>226</v>
    </nc>
  </rcc>
  <rfmt sheetId="1" sqref="W15:Y15" start="0" length="2147483647">
    <dxf>
      <font>
        <color auto="1"/>
      </font>
    </dxf>
  </rfmt>
  <rcc rId="122" sId="1" numFmtId="4">
    <oc r="W12">
      <v>64004</v>
    </oc>
    <nc r="W12">
      <v>65911</v>
    </nc>
  </rcc>
  <rfmt sheetId="1" sqref="W12" start="0" length="2147483647">
    <dxf>
      <font>
        <color auto="1"/>
      </font>
    </dxf>
  </rfmt>
  <rcc rId="123" sId="1" numFmtId="4">
    <oc r="X12">
      <v>66715</v>
    </oc>
    <nc r="X12">
      <v>68820</v>
    </nc>
  </rcc>
  <rcc rId="124" sId="1" numFmtId="4">
    <oc r="Y12">
      <v>69498</v>
    </oc>
    <nc r="Y12">
      <v>71908</v>
    </nc>
  </rcc>
  <rfmt sheetId="1" sqref="X12:Y12" start="0" length="2147483647">
    <dxf>
      <font>
        <color auto="1"/>
      </font>
    </dxf>
  </rfmt>
  <rcc rId="125" sId="1" numFmtId="4">
    <oc r="U16">
      <v>2371</v>
    </oc>
    <nc r="U16">
      <v>2169</v>
    </nc>
  </rcc>
  <rcc rId="126" sId="1" numFmtId="4">
    <oc r="V16">
      <v>2475.1</v>
    </oc>
    <nc r="V16">
      <v>2118.1</v>
    </nc>
  </rcc>
  <rcc rId="127" sId="1" numFmtId="4">
    <oc r="U17">
      <v>63</v>
    </oc>
    <nc r="U17">
      <v>52</v>
    </nc>
  </rcc>
  <rcc rId="128" sId="1" numFmtId="4">
    <oc r="V17">
      <v>39.4</v>
    </oc>
    <nc r="V17">
      <v>19.2</v>
    </nc>
  </rcc>
  <rcc rId="129" sId="1" numFmtId="4">
    <oc r="U18">
      <v>5336</v>
    </oc>
    <nc r="U18">
      <v>3359</v>
    </nc>
  </rcc>
  <rcc rId="130" sId="1" numFmtId="4">
    <oc r="V18">
      <v>5191.2</v>
    </oc>
    <nc r="V18">
      <v>3200.9</v>
    </nc>
  </rcc>
  <rcc rId="131" sId="1" numFmtId="4">
    <oc r="V19">
      <v>-341.8</v>
    </oc>
    <nc r="V19">
      <v>-474.4</v>
    </nc>
  </rcc>
  <rcc rId="132" sId="1" numFmtId="4">
    <oc r="W18">
      <v>3838</v>
    </oc>
    <nc r="W18">
      <v>3841</v>
    </nc>
  </rcc>
  <rcc rId="133" sId="1" numFmtId="4">
    <oc r="X18">
      <v>3838</v>
    </oc>
    <nc r="X18">
      <v>3841</v>
    </nc>
  </rcc>
  <rcc rId="134" sId="1" numFmtId="4">
    <oc r="Y18">
      <v>3838</v>
    </oc>
    <nc r="Y18">
      <v>3841</v>
    </nc>
  </rcc>
  <rfmt sheetId="1" sqref="W16:Y19" start="0" length="2147483647">
    <dxf>
      <font>
        <color auto="1"/>
      </font>
    </dxf>
  </rfmt>
  <rcc rId="135" sId="1" numFmtId="4">
    <oc r="U20">
      <v>7751</v>
    </oc>
    <nc r="U20">
      <v>5086</v>
    </nc>
  </rcc>
  <rcc rId="136" sId="1" numFmtId="4">
    <oc r="W20">
      <v>6250</v>
    </oc>
    <nc r="W20">
      <v>5441</v>
    </nc>
  </rcc>
  <rcc rId="137" sId="1" numFmtId="4">
    <oc r="X20">
      <v>6500</v>
    </oc>
    <nc r="X20">
      <v>5441</v>
    </nc>
  </rcc>
  <rcc rId="138" sId="1" numFmtId="4">
    <oc r="Y20">
      <v>6800</v>
    </oc>
    <nc r="Y20">
      <v>0</v>
    </nc>
  </rcc>
  <rfmt sheetId="1" sqref="W20:Y20" start="0" length="2147483647">
    <dxf>
      <font>
        <color auto="1"/>
      </font>
    </dxf>
  </rfmt>
  <rcc rId="139" sId="1" numFmtId="4">
    <oc r="V21">
      <v>2.2999999999999998</v>
    </oc>
    <nc r="V21">
      <v>1.1000000000000001</v>
    </nc>
  </rcc>
  <rcc rId="140" sId="1" numFmtId="4">
    <oc r="V20">
      <v>4750.8999999999996</v>
    </oc>
    <nc r="V20">
      <v>3660.4</v>
    </nc>
  </rcc>
  <rcc rId="141" sId="1" numFmtId="4">
    <oc r="U22">
      <v>19</v>
    </oc>
    <nc r="U22">
      <v>13</v>
    </nc>
  </rcc>
  <rcc rId="142" sId="1" numFmtId="4">
    <oc r="V22">
      <v>10.199999999999999</v>
    </oc>
    <nc r="V22">
      <v>0.8</v>
    </nc>
  </rcc>
  <rcc rId="143" sId="1" numFmtId="4">
    <oc r="W22">
      <v>15</v>
    </oc>
    <nc r="W22">
      <v>11</v>
    </nc>
  </rcc>
  <rcc rId="144" sId="1" numFmtId="4">
    <oc r="X22">
      <v>16</v>
    </oc>
    <nc r="X22">
      <v>12</v>
    </nc>
  </rcc>
  <rcc rId="145" sId="1" numFmtId="4">
    <oc r="Y22">
      <v>17</v>
    </oc>
    <nc r="Y22">
      <v>12</v>
    </nc>
  </rcc>
  <rfmt sheetId="1" sqref="W22:Y22" start="0" length="2147483647">
    <dxf>
      <font>
        <color auto="1"/>
      </font>
    </dxf>
  </rfmt>
  <rcc rId="146" sId="1" numFmtId="4">
    <oc r="U23">
      <v>15</v>
    </oc>
    <nc r="U23">
      <v>93</v>
    </nc>
  </rcc>
  <rcc rId="147" sId="1" numFmtId="4">
    <oc r="V23">
      <v>4.2</v>
    </oc>
    <nc r="V23">
      <v>37.9</v>
    </nc>
  </rcc>
  <rcc rId="148" sId="1" numFmtId="4">
    <oc r="W23">
      <v>15</v>
    </oc>
    <nc r="W23">
      <v>115</v>
    </nc>
  </rcc>
  <rcc rId="149" sId="1" numFmtId="4">
    <oc r="X23">
      <v>16</v>
    </oc>
    <nc r="X23">
      <v>120</v>
    </nc>
  </rcc>
  <rcc rId="150" sId="1" numFmtId="4">
    <oc r="Y23">
      <v>17</v>
    </oc>
    <nc r="Y23">
      <v>126</v>
    </nc>
  </rcc>
  <rfmt sheetId="1" sqref="W23:Y23" start="0" length="2147483647">
    <dxf>
      <font>
        <color auto="1"/>
      </font>
    </dxf>
  </rfmt>
  <rcc rId="151" sId="1" numFmtId="4">
    <oc r="U24">
      <v>2409</v>
    </oc>
    <nc r="U24">
      <v>4451.6000000000004</v>
    </nc>
  </rcc>
  <rcc rId="152" sId="1" numFmtId="4">
    <oc r="V24">
      <v>350.3</v>
    </oc>
    <nc r="V24">
      <v>856.2</v>
    </nc>
  </rcc>
  <rcc rId="153" sId="1" numFmtId="4">
    <oc r="W24">
      <v>880</v>
    </oc>
    <nc r="W24">
      <v>4700</v>
    </nc>
  </rcc>
  <rcc rId="154" sId="1" numFmtId="4">
    <oc r="X24">
      <v>930</v>
    </oc>
    <nc r="X24">
      <v>4700</v>
    </nc>
  </rcc>
  <rcc rId="155" sId="1" numFmtId="4">
    <oc r="Y24">
      <v>970</v>
    </oc>
    <nc r="Y24">
      <v>4700</v>
    </nc>
  </rcc>
  <rfmt sheetId="1" sqref="W24:Y24" start="0" length="2147483647">
    <dxf>
      <font>
        <color auto="1"/>
      </font>
    </dxf>
  </rfmt>
  <rcc rId="156" sId="1" numFmtId="4">
    <oc r="U25">
      <v>14631.1</v>
    </oc>
    <nc r="U25">
      <v>20112.400000000001</v>
    </nc>
  </rcc>
  <rcc rId="157" sId="1" numFmtId="4">
    <oc r="V25">
      <v>11519.1</v>
    </oc>
    <nc r="V25">
      <v>15538.4</v>
    </nc>
  </rcc>
  <rcc rId="158" sId="1" numFmtId="4">
    <oc r="W25">
      <v>15000</v>
    </oc>
    <nc r="W25">
      <v>20000</v>
    </nc>
  </rcc>
  <rcc rId="159" sId="1" numFmtId="4">
    <oc r="X25">
      <v>16000</v>
    </oc>
    <nc r="X25">
      <v>20000</v>
    </nc>
  </rcc>
  <rcc rId="160" sId="1" numFmtId="4">
    <oc r="Y25">
      <v>16500</v>
    </oc>
    <nc r="Y25">
      <v>20000</v>
    </nc>
  </rcc>
  <rcc rId="161" sId="1" numFmtId="4">
    <oc r="W26">
      <v>5045</v>
    </oc>
    <nc r="W26">
      <v>6163</v>
    </nc>
  </rcc>
  <rcc rId="162" sId="1" numFmtId="4">
    <oc r="X26">
      <v>5047</v>
    </oc>
    <nc r="X26">
      <v>6169</v>
    </nc>
  </rcc>
  <rcc rId="163" sId="1" numFmtId="4">
    <oc r="Y26">
      <v>5144</v>
    </oc>
    <nc r="Y26">
      <v>6171</v>
    </nc>
  </rcc>
  <rcc rId="164" sId="1" numFmtId="4">
    <oc r="U26">
      <v>4608.8</v>
    </oc>
    <nc r="U26">
      <v>4200</v>
    </nc>
  </rcc>
  <rcc rId="165" sId="1" numFmtId="4">
    <oc r="V26">
      <v>733.8</v>
    </oc>
    <nc r="V26">
      <v>1971.4</v>
    </nc>
  </rcc>
  <rfmt sheetId="1" sqref="W25:Y26" start="0" length="2147483647">
    <dxf>
      <font>
        <color auto="1"/>
      </font>
    </dxf>
  </rfmt>
  <rcc rId="166" sId="1" numFmtId="4">
    <oc r="U27">
      <v>2400</v>
    </oc>
    <nc r="U27">
      <v>2180</v>
    </nc>
  </rcc>
  <rcc rId="167" sId="1" numFmtId="4">
    <oc r="V27">
      <v>1868.2</v>
    </oc>
    <nc r="V27">
      <v>1949.4</v>
    </nc>
  </rcc>
  <rfmt sheetId="1" sqref="W27:Y27" start="0" length="2147483647">
    <dxf>
      <font>
        <color auto="1"/>
      </font>
    </dxf>
  </rfmt>
  <rcc rId="168" sId="1" numFmtId="4">
    <nc r="U28">
      <v>38</v>
    </nc>
  </rcc>
  <rcc rId="169" sId="1" numFmtId="4">
    <oc r="V28">
      <v>36.6</v>
    </oc>
    <nc r="V28">
      <v>29.4</v>
    </nc>
  </rcc>
  <rfmt sheetId="1" sqref="W28:Y28" start="0" length="2147483647">
    <dxf>
      <font>
        <color auto="1"/>
      </font>
    </dxf>
  </rfmt>
  <rcc rId="170" sId="1" numFmtId="4">
    <oc r="W27">
      <v>2422</v>
    </oc>
    <nc r="W27">
      <v>2460</v>
    </nc>
  </rcc>
  <rcc rId="171" sId="1" numFmtId="4">
    <oc r="X27">
      <v>2422</v>
    </oc>
    <nc r="X27">
      <v>2450</v>
    </nc>
  </rcc>
  <rcc rId="172" sId="1" numFmtId="4">
    <oc r="Y27">
      <v>2422</v>
    </oc>
    <nc r="Y27">
      <v>2440</v>
    </nc>
  </rcc>
  <rcc rId="173" sId="1" numFmtId="4">
    <oc r="U29">
      <v>1625</v>
    </oc>
    <nc r="U29">
      <v>1648</v>
    </nc>
  </rcc>
  <rcc rId="174" sId="1" numFmtId="4">
    <oc r="V29">
      <v>1205.4000000000001</v>
    </oc>
    <nc r="V29">
      <v>998</v>
    </nc>
  </rcc>
  <rfmt sheetId="1" sqref="W29:Y29" start="0" length="2147483647">
    <dxf>
      <font>
        <color auto="1"/>
      </font>
    </dxf>
  </rfmt>
  <rcc rId="175" sId="1">
    <oc r="F30" t="inlineStr">
      <is>
        <t>06</t>
      </is>
    </oc>
    <nc r="F30" t="inlineStr">
      <is>
        <t>07</t>
      </is>
    </nc>
  </rcc>
  <rcc rId="176" sId="1">
    <oc r="G30" t="inlineStr">
      <is>
        <t>000</t>
      </is>
    </oc>
    <nc r="G30" t="inlineStr">
      <is>
        <t>100</t>
      </is>
    </nc>
  </rcc>
  <rcc rId="177" sId="1">
    <oc r="I30" t="inlineStr">
      <is>
        <t>8003</t>
      </is>
    </oc>
    <nc r="I30" t="inlineStr">
      <is>
        <t>0000</t>
      </is>
    </nc>
  </rcc>
  <rcc rId="178" sId="1">
    <oc r="K30" t="inlineStr">
      <is>
        <t>Государственная пошлина за выдачу паспорта, удостоверяющего личность гражданина Российской Федерации за пределами территории Российской Федерации( при обращении через многофункциональные центры)</t>
      </is>
    </oc>
    <nc r="K30" t="inlineStr">
      <is>
        <t xml:space="preserve">Государственная пошлина за выдачу и обмен паспорта гражданина Российской Федерации </t>
      </is>
    </nc>
  </rcc>
  <rcc rId="179" sId="1" numFmtId="4">
    <oc r="U30">
      <v>25</v>
    </oc>
    <nc r="U30">
      <v>161</v>
    </nc>
  </rcc>
  <rcc rId="180" sId="1" numFmtId="4">
    <oc r="V30">
      <v>22</v>
    </oc>
    <nc r="V30">
      <v>97.4</v>
    </nc>
  </rcc>
  <rcc rId="181" sId="1" numFmtId="4">
    <oc r="W30">
      <v>30</v>
    </oc>
    <nc r="W30">
      <v>150</v>
    </nc>
  </rcc>
  <rcc rId="182" sId="1" numFmtId="4">
    <oc r="X30">
      <v>35</v>
    </oc>
    <nc r="X30">
      <v>160</v>
    </nc>
  </rcc>
  <rcc rId="183" sId="1" numFmtId="4">
    <oc r="Y30">
      <v>40</v>
    </oc>
    <nc r="Y30">
      <v>170</v>
    </nc>
  </rcc>
  <rfmt sheetId="1" sqref="W30:Y30" start="0" length="2147483647">
    <dxf>
      <font>
        <color auto="1"/>
      </font>
    </dxf>
  </rfmt>
  <rcc rId="184" sId="1">
    <oc r="F31" t="inlineStr">
      <is>
        <t>06</t>
      </is>
    </oc>
    <nc r="F31" t="inlineStr">
      <is>
        <t>07</t>
      </is>
    </nc>
  </rcc>
  <rcc rId="185" sId="1">
    <oc r="G31" t="inlineStr">
      <is>
        <t>000</t>
      </is>
    </oc>
    <nc r="G31" t="inlineStr">
      <is>
        <t>140</t>
      </is>
    </nc>
  </rcc>
  <rcc rId="186" sId="1">
    <oc r="I31" t="inlineStr">
      <is>
        <t>8005</t>
      </is>
    </oc>
    <nc r="I31" t="inlineStr">
      <is>
        <t>0000</t>
      </is>
    </nc>
  </rcc>
  <rcc rId="187" sId="1">
    <oc r="K31" t="inlineStr">
      <is>
        <t>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лет( при обращении через многофункциональные центры)</t>
      </is>
    </oc>
    <nc r="K31" t="inlineStr">
      <is>
    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    </is>
    </nc>
  </rcc>
  <rcc rId="188" sId="1" numFmtId="4">
    <oc r="U31">
      <v>15</v>
    </oc>
    <nc r="U31">
      <v>173</v>
    </nc>
  </rcc>
  <rcc rId="189" sId="1" numFmtId="4">
    <oc r="V31">
      <v>2</v>
    </oc>
    <nc r="V31">
      <v>313</v>
    </nc>
  </rcc>
  <rfmt sheetId="1" sqref="W31:Y31" start="0" length="2147483647">
    <dxf>
      <font>
        <color auto="1"/>
      </font>
    </dxf>
  </rfmt>
  <rcc rId="190" sId="1" numFmtId="4">
    <oc r="W29">
      <v>1833</v>
    </oc>
    <nc r="W29">
      <v>1600</v>
    </nc>
  </rcc>
  <rcc rId="191" sId="1" numFmtId="4">
    <oc r="X29">
      <v>2053</v>
    </oc>
    <nc r="X29">
      <v>1600</v>
    </nc>
  </rcc>
  <rcc rId="192" sId="1" numFmtId="4">
    <oc r="Y29">
      <v>2218</v>
    </oc>
    <nc r="Y29">
      <v>1600</v>
    </nc>
  </rcc>
  <rcc rId="193" sId="1" numFmtId="4">
    <oc r="W31">
      <v>15</v>
    </oc>
    <nc r="W31">
      <v>250</v>
    </nc>
  </rcc>
  <rcc rId="194" sId="1" numFmtId="4">
    <oc r="X31">
      <v>20</v>
    </oc>
    <nc r="X31">
      <v>240</v>
    </nc>
  </rcc>
  <rcc rId="195" sId="1" numFmtId="4">
    <oc r="Y31">
      <v>20</v>
    </oc>
    <nc r="Y31">
      <v>230</v>
    </nc>
  </rcc>
  <rcc rId="196" sId="1" numFmtId="4">
    <oc r="U34">
      <v>6000</v>
    </oc>
    <nc r="U34">
      <v>4840.3</v>
    </nc>
  </rcc>
  <rcc rId="197" sId="1" numFmtId="4">
    <oc r="V34">
      <v>2166.6</v>
    </oc>
    <nc r="V34">
      <v>3129.5</v>
    </nc>
  </rcc>
  <rcc rId="198" sId="1" numFmtId="4">
    <oc r="W34">
      <v>4300</v>
    </oc>
    <nc r="W34">
      <v>4500</v>
    </nc>
  </rcc>
  <rcc rId="199" sId="1" numFmtId="4">
    <oc r="X34">
      <v>4500</v>
    </oc>
    <nc r="X34">
      <v>4600</v>
    </nc>
  </rcc>
  <rcc rId="200" sId="1" numFmtId="4">
    <oc r="Y34">
      <v>4800</v>
    </oc>
    <nc r="Y34">
      <v>4700</v>
    </nc>
  </rcc>
  <rfmt sheetId="1" sqref="W34:Y34" start="0" length="2147483647">
    <dxf>
      <font>
        <color auto="1"/>
      </font>
    </dxf>
  </rfmt>
  <rcc rId="201" sId="1" numFmtId="4">
    <oc r="U35">
      <v>5</v>
    </oc>
    <nc r="U35">
      <v>1.6</v>
    </nc>
  </rcc>
  <rcc rId="202" sId="1" numFmtId="4">
    <oc r="V35">
      <v>4.0999999999999996</v>
    </oc>
    <nc r="V35">
      <v>1.6</v>
    </nc>
  </rcc>
  <rcc rId="203" sId="1" numFmtId="4">
    <oc r="W35">
      <v>7.5</v>
    </oc>
    <nc r="W35">
      <v>2</v>
    </nc>
  </rcc>
  <rfmt sheetId="1" sqref="W35" start="0" length="2147483647">
    <dxf>
      <font>
        <color auto="1"/>
      </font>
    </dxf>
  </rfmt>
  <rcc rId="204" sId="1" numFmtId="4">
    <oc r="U36">
      <v>2617</v>
    </oc>
    <nc r="U36">
      <v>3418</v>
    </nc>
  </rcc>
  <rcc rId="205" sId="1" numFmtId="4">
    <oc r="V36">
      <v>1800.7</v>
    </oc>
    <nc r="V36">
      <v>3186.4</v>
    </nc>
  </rcc>
  <rcc rId="206" sId="1" numFmtId="4">
    <oc r="W36">
      <v>2417</v>
    </oc>
    <nc r="W36">
      <v>3731</v>
    </nc>
  </rcc>
  <rcc rId="207" sId="1" numFmtId="4">
    <oc r="X36">
      <v>2417</v>
    </oc>
    <nc r="X36">
      <v>3731</v>
    </nc>
  </rcc>
  <rcc rId="208" sId="1" numFmtId="4">
    <oc r="Y36">
      <v>2417</v>
    </oc>
    <nc r="Y36">
      <v>3731</v>
    </nc>
  </rcc>
  <rfmt sheetId="1" sqref="W36:Y36" start="0" length="2147483647">
    <dxf>
      <font>
        <color auto="1"/>
      </font>
    </dxf>
  </rfmt>
  <rcc rId="209" sId="1" numFmtId="4">
    <oc r="U37">
      <v>49</v>
    </oc>
    <nc r="U37">
      <v>88</v>
    </nc>
  </rcc>
  <rcc rId="210" sId="1" numFmtId="4">
    <oc r="V37">
      <v>62</v>
    </oc>
    <nc r="V37">
      <v>14.4</v>
    </nc>
  </rcc>
  <rcc rId="211" sId="1" numFmtId="4">
    <oc r="U40">
      <v>12</v>
    </oc>
    <nc r="U40">
      <v>13.4</v>
    </nc>
  </rcc>
  <rcc rId="212" sId="1" numFmtId="4">
    <oc r="V40">
      <v>14</v>
    </oc>
    <nc r="V40">
      <v>6.6</v>
    </nc>
  </rcc>
  <rcc rId="213" sId="1" numFmtId="4">
    <oc r="W40">
      <v>25.6</v>
    </oc>
    <nc r="W40">
      <v>8</v>
    </nc>
  </rcc>
  <rcc rId="214" sId="1" numFmtId="4">
    <oc r="X40">
      <v>25.6</v>
    </oc>
    <nc r="X40">
      <v>8</v>
    </nc>
  </rcc>
  <rcc rId="215" sId="1" numFmtId="4">
    <oc r="Y40">
      <v>25.6</v>
    </oc>
    <nc r="Y40">
      <v>8</v>
    </nc>
  </rcc>
  <rcc rId="216" sId="1" numFmtId="4">
    <oc r="W39">
      <v>0.3</v>
    </oc>
    <nc r="W39">
      <v>1</v>
    </nc>
  </rcc>
  <rcc rId="217" sId="1" numFmtId="4">
    <oc r="X39">
      <v>0.3</v>
    </oc>
    <nc r="X39">
      <v>1</v>
    </nc>
  </rcc>
  <rcc rId="218" sId="1" numFmtId="4">
    <oc r="Y39">
      <v>0.3</v>
    </oc>
    <nc r="Y39">
      <v>1</v>
    </nc>
  </rcc>
  <rcc rId="219" sId="1" numFmtId="4">
    <oc r="W37">
      <v>98.4</v>
    </oc>
    <nc r="W37">
      <v>15</v>
    </nc>
  </rcc>
  <rcc rId="220" sId="1" numFmtId="4">
    <oc r="X37">
      <v>98.4</v>
    </oc>
    <nc r="X37">
      <v>15</v>
    </nc>
  </rcc>
  <rcc rId="221" sId="1" numFmtId="4">
    <oc r="Y37">
      <v>98.4</v>
    </oc>
    <nc r="Y37">
      <v>15</v>
    </nc>
  </rcc>
  <rfmt sheetId="1" sqref="W37:Y40" start="0" length="2147483647">
    <dxf>
      <font>
        <color auto="1"/>
      </font>
    </dxf>
  </rfmt>
  <rcc rId="222" sId="1" numFmtId="4">
    <oc r="V41">
      <v>2.6</v>
    </oc>
    <nc r="V41">
      <v>0.6</v>
    </nc>
  </rcc>
  <rcc rId="223" sId="1" numFmtId="4">
    <oc r="W41">
      <v>10</v>
    </oc>
    <nc r="W41">
      <v>2.7</v>
    </nc>
  </rcc>
  <rcc rId="224" sId="1" numFmtId="4">
    <oc r="X41">
      <v>10</v>
    </oc>
    <nc r="X41">
      <v>2.7</v>
    </nc>
  </rcc>
  <rcc rId="225" sId="1" numFmtId="4">
    <oc r="Y41">
      <v>10</v>
    </oc>
    <nc r="Y41">
      <v>2.7</v>
    </nc>
  </rcc>
  <rfmt sheetId="1" sqref="W41:Y41" start="0" length="2147483647">
    <dxf>
      <font>
        <color auto="1"/>
      </font>
    </dxf>
  </rfmt>
  <rrc rId="226" sId="1" ref="A42:XFD42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227" sId="1">
    <nc r="L42" t="inlineStr">
      <is>
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</is>
    </nc>
  </rcc>
  <rcc rId="228" sId="1">
    <nc r="B42" t="inlineStr">
      <is>
        <t>Неналоговые доходы</t>
      </is>
    </nc>
  </rcc>
  <rcc rId="229" sId="1">
    <nc r="C42" t="inlineStr">
      <is>
        <t>940</t>
      </is>
    </nc>
  </rcc>
  <rcc rId="230" sId="1">
    <nc r="D42" t="inlineStr">
      <is>
        <t>1</t>
      </is>
    </nc>
  </rcc>
  <rcc rId="231" sId="1">
    <nc r="E42" t="inlineStr">
      <is>
        <t>17</t>
      </is>
    </nc>
  </rcc>
  <rcc rId="232" sId="1">
    <nc r="F42" t="inlineStr">
      <is>
        <t>01</t>
      </is>
    </nc>
  </rcc>
  <rcc rId="233" sId="1">
    <nc r="G42" t="inlineStr">
      <is>
        <t>040</t>
      </is>
    </nc>
  </rcc>
  <rcc rId="234" sId="1">
    <nc r="H42" t="inlineStr">
      <is>
        <t>04</t>
      </is>
    </nc>
  </rcc>
  <rcc rId="235" sId="1">
    <nc r="I42" t="inlineStr">
      <is>
        <t>0000</t>
      </is>
    </nc>
  </rcc>
  <rcc rId="236" sId="1">
    <nc r="J42" t="inlineStr">
      <is>
        <t>180</t>
      </is>
    </nc>
  </rcc>
  <rcc rId="237" sId="1">
    <nc r="K42" t="inlineStr">
      <is>
        <t>Невыясненные поступления, зачисляемые в бюджеты городских округов</t>
      </is>
    </nc>
  </rcc>
  <rfmt sheetId="1" sqref="B42:K42" start="0" length="2147483647">
    <dxf>
      <font>
        <color rgb="FF00B050"/>
      </font>
    </dxf>
  </rfmt>
  <rcc rId="238" sId="1" numFmtId="13">
    <nc r="Q42">
      <v>1</v>
    </nc>
  </rcc>
  <rcc rId="239" sId="1" numFmtId="13">
    <nc r="R42">
      <v>1</v>
    </nc>
  </rcc>
  <rcc rId="240" sId="1" numFmtId="13">
    <nc r="S42">
      <v>1</v>
    </nc>
  </rcc>
  <rcc rId="241" sId="1" numFmtId="13">
    <nc r="T42">
      <v>1</v>
    </nc>
  </rcc>
  <rcc rId="242" sId="1" numFmtId="4">
    <oc r="U43">
      <v>2.1</v>
    </oc>
    <nc r="U43">
      <v>7</v>
    </nc>
  </rcc>
  <rcc rId="243" sId="1" numFmtId="4">
    <oc r="V43">
      <v>2.1</v>
    </oc>
    <nc r="V43">
      <v>5.3</v>
    </nc>
  </rcc>
  <rcc rId="244" sId="1" numFmtId="4">
    <nc r="W43">
      <v>7.3</v>
    </nc>
  </rcc>
  <rcc rId="245" sId="1" numFmtId="4">
    <nc r="X43">
      <v>7.3</v>
    </nc>
  </rcc>
  <rcc rId="246" sId="1" numFmtId="4">
    <nc r="Y43">
      <v>7.3</v>
    </nc>
  </rcc>
  <rfmt sheetId="1" sqref="W43:Y43" start="0" length="2147483647">
    <dxf>
      <font>
        <color auto="1"/>
      </font>
    </dxf>
  </rfmt>
  <rrc rId="247" sId="1" ref="A44:XFD44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248" sId="1">
    <nc r="B44" t="inlineStr">
      <is>
        <t>Неналоговые доходы</t>
      </is>
    </nc>
  </rcc>
  <rcc rId="249" sId="1">
    <nc r="D44" t="inlineStr">
      <is>
        <t>1</t>
      </is>
    </nc>
  </rcc>
  <rcc rId="250" sId="1">
    <nc r="E44" t="inlineStr">
      <is>
        <t>13</t>
      </is>
    </nc>
  </rcc>
  <rcc rId="251" sId="1">
    <nc r="F44" t="inlineStr">
      <is>
        <t>02</t>
      </is>
    </nc>
  </rcc>
  <rcc rId="252" sId="1">
    <nc r="G44" t="inlineStr">
      <is>
        <t>994</t>
      </is>
    </nc>
  </rcc>
  <rcc rId="253" sId="1">
    <nc r="H44" t="inlineStr">
      <is>
        <t>04</t>
      </is>
    </nc>
  </rcc>
  <rcc rId="254" sId="1">
    <nc r="I44" t="inlineStr">
      <is>
        <t>0000</t>
      </is>
    </nc>
  </rcc>
  <rcc rId="255" sId="1">
    <nc r="J44" t="inlineStr">
      <is>
        <t>130</t>
      </is>
    </nc>
  </rcc>
  <rcc rId="256" sId="1">
    <nc r="K44" t="inlineStr">
      <is>
        <t>Прочие доходы от конпенсации затрат бюджетов городских округов</t>
      </is>
    </nc>
  </rcc>
  <rcc rId="257" sId="1">
    <nc r="C44" t="inlineStr">
      <is>
        <t>908</t>
      </is>
    </nc>
  </rcc>
  <rcc rId="258" sId="1">
    <nc r="L44" t="inlineStr">
      <is>
        <t>Муниципальное казенное учреждение "Финансовое управление Администрации городского округа Октябрьск Самарской области"</t>
      </is>
    </nc>
  </rcc>
  <rcc rId="259" sId="1" numFmtId="13">
    <nc r="Q44">
      <v>1</v>
    </nc>
  </rcc>
  <rcc rId="260" sId="1" numFmtId="13">
    <nc r="R44">
      <v>1</v>
    </nc>
  </rcc>
  <rcc rId="261" sId="1" numFmtId="13">
    <nc r="S44">
      <v>1</v>
    </nc>
  </rcc>
  <rcc rId="262" sId="1" numFmtId="13">
    <nc r="T44">
      <v>1</v>
    </nc>
  </rcc>
  <rcc rId="263" sId="1" numFmtId="4">
    <nc r="U44">
      <v>60</v>
    </nc>
  </rcc>
  <rcc rId="264" sId="1" numFmtId="4">
    <nc r="V44">
      <v>63.8</v>
    </nc>
  </rcc>
  <rcc rId="265" sId="1" numFmtId="13">
    <nc r="Q45">
      <v>1</v>
    </nc>
  </rcc>
  <rcc rId="266" sId="1" numFmtId="13">
    <nc r="R45">
      <v>1</v>
    </nc>
  </rcc>
  <rcc rId="267" sId="1" numFmtId="13">
    <nc r="S45">
      <v>1</v>
    </nc>
  </rcc>
  <rcc rId="268" sId="1" numFmtId="13">
    <nc r="T45">
      <v>1</v>
    </nc>
  </rcc>
  <rcc rId="269" sId="1" numFmtId="4">
    <oc r="U45">
      <v>267.60000000000002</v>
    </oc>
    <nc r="U45"/>
  </rcc>
  <rcc rId="270" sId="1" numFmtId="4">
    <oc r="V45">
      <v>267.60000000000002</v>
    </oc>
    <nc r="V45"/>
  </rcc>
  <rcc rId="271" sId="1" numFmtId="4">
    <oc r="U46">
      <v>10900</v>
    </oc>
    <nc r="U46">
      <v>11400</v>
    </nc>
  </rcc>
  <rcc rId="272" sId="1" numFmtId="4">
    <oc r="W46">
      <v>200</v>
    </oc>
    <nc r="W46"/>
  </rcc>
  <rcc rId="273" sId="1" numFmtId="4">
    <oc r="X46">
      <v>300</v>
    </oc>
    <nc r="X46">
      <v>2900</v>
    </nc>
  </rcc>
  <rcc rId="274" sId="1" numFmtId="4">
    <oc r="Y46">
      <v>1000</v>
    </oc>
    <nc r="Y46">
      <v>1700</v>
    </nc>
  </rcc>
  <rcc rId="275" sId="1" numFmtId="4">
    <oc r="U47">
      <v>7505.4</v>
    </oc>
    <nc r="U47">
      <v>3589.6</v>
    </nc>
  </rcc>
  <rcc rId="276" sId="1" numFmtId="4">
    <oc r="V47">
      <v>1280.3</v>
    </oc>
    <nc r="V47">
      <v>2122.6999999999998</v>
    </nc>
  </rcc>
  <rcc rId="277" sId="1" numFmtId="4">
    <oc r="W47">
      <v>1500</v>
    </oc>
    <nc r="W47">
      <v>1600</v>
    </nc>
  </rcc>
  <rcc rId="278" sId="1" numFmtId="4">
    <oc r="Y47">
      <v>1000</v>
    </oc>
    <nc r="Y47">
      <v>1400</v>
    </nc>
  </rcc>
  <rfmt sheetId="1" sqref="W47:Y47" start="0" length="2147483647">
    <dxf>
      <font>
        <color auto="1"/>
      </font>
    </dxf>
  </rfmt>
  <rfmt sheetId="1" sqref="X46:Y46" start="0" length="2147483647">
    <dxf>
      <font>
        <color auto="1"/>
      </font>
    </dxf>
  </rfmt>
  <rcc rId="279" sId="1" numFmtId="4">
    <oc r="U48">
      <v>23</v>
    </oc>
    <nc r="U48"/>
  </rcc>
  <rcc rId="280" sId="1" numFmtId="4">
    <oc r="U49">
      <v>3</v>
    </oc>
    <nc r="U49">
      <v>1.2</v>
    </nc>
  </rcc>
  <rcc rId="281" sId="1" numFmtId="4">
    <nc r="V49">
      <v>1.5</v>
    </nc>
  </rcc>
  <rcc rId="282" sId="1">
    <oc r="C51" t="inlineStr">
      <is>
        <t>141</t>
      </is>
    </oc>
    <nc r="C51" t="inlineStr">
      <is>
        <t>161</t>
      </is>
    </nc>
  </rcc>
  <rcc rId="283" sId="1" numFmtId="4">
    <oc r="U52">
      <v>10</v>
    </oc>
    <nc r="U52">
      <v>165.7</v>
    </nc>
  </rcc>
  <rcc rId="284" sId="1" numFmtId="4">
    <oc r="V52">
      <v>10</v>
    </oc>
    <nc r="V52">
      <v>161</v>
    </nc>
  </rcc>
  <rcc rId="285" sId="1" numFmtId="4">
    <oc r="W52">
      <v>10</v>
    </oc>
    <nc r="W52">
      <v>170</v>
    </nc>
  </rcc>
  <rcc rId="286" sId="1" numFmtId="4">
    <oc r="X52">
      <v>10</v>
    </oc>
    <nc r="X52">
      <v>180</v>
    </nc>
  </rcc>
  <rcc rId="287" sId="1" numFmtId="4">
    <oc r="Y52">
      <v>10</v>
    </oc>
    <nc r="Y52">
      <v>190</v>
    </nc>
  </rcc>
  <rcc rId="288" sId="1" numFmtId="4">
    <nc r="U53">
      <v>80</v>
    </nc>
  </rcc>
  <rcc rId="289" sId="1" numFmtId="4">
    <nc r="V53">
      <v>80</v>
    </nc>
  </rcc>
  <rfmt sheetId="1" sqref="W52:Y52" start="0" length="2147483647">
    <dxf>
      <font>
        <color auto="1"/>
      </font>
    </dxf>
  </rfmt>
  <rcc rId="290" sId="1" numFmtId="4">
    <oc r="U57">
      <v>110</v>
    </oc>
    <nc r="U57">
      <v>180</v>
    </nc>
  </rcc>
  <rcc rId="291" sId="1" numFmtId="4">
    <oc r="V57">
      <v>199.9</v>
    </oc>
    <nc r="V57">
      <v>167</v>
    </nc>
  </rcc>
  <rcc rId="292" sId="1" numFmtId="4">
    <oc r="W57">
      <v>120</v>
    </oc>
    <nc r="W57">
      <v>150</v>
    </nc>
  </rcc>
  <rcc rId="293" sId="1" numFmtId="4">
    <oc r="X57">
      <v>130</v>
    </oc>
    <nc r="X57">
      <v>170</v>
    </nc>
  </rcc>
  <rcc rId="294" sId="1" numFmtId="4">
    <oc r="Y57">
      <v>140</v>
    </oc>
    <nc r="Y57">
      <v>180</v>
    </nc>
  </rcc>
  <rfmt sheetId="1" sqref="W57:Y57" start="0" length="2147483647">
    <dxf>
      <font>
        <color auto="1"/>
      </font>
    </dxf>
  </rfmt>
  <rcc rId="295" sId="1" numFmtId="4">
    <oc r="U58">
      <v>5</v>
    </oc>
    <nc r="U58">
      <v>30</v>
    </nc>
  </rcc>
  <rcc rId="296" sId="1" numFmtId="4">
    <oc r="V58">
      <v>8.5</v>
    </oc>
    <nc r="V58">
      <v>25.8</v>
    </nc>
  </rcc>
  <rcc rId="297" sId="1" numFmtId="4">
    <nc r="W58">
      <v>30</v>
    </nc>
  </rcc>
  <rcc rId="298" sId="1" numFmtId="4">
    <nc r="X58">
      <v>30</v>
    </nc>
  </rcc>
  <rcc rId="299" sId="1" numFmtId="4">
    <nc r="Y58">
      <v>30</v>
    </nc>
  </rcc>
  <rcc rId="300" sId="1" numFmtId="4">
    <oc r="U59">
      <v>5</v>
    </oc>
    <nc r="U59"/>
  </rcc>
  <rcc rId="301" sId="1" numFmtId="4">
    <oc r="V59">
      <v>5</v>
    </oc>
    <nc r="V59"/>
  </rcc>
  <rcc rId="302" sId="1" numFmtId="4">
    <oc r="W59">
      <v>5</v>
    </oc>
    <nc r="W59"/>
  </rcc>
  <rcc rId="303" sId="1" numFmtId="4">
    <oc r="X59">
      <v>5</v>
    </oc>
    <nc r="X59"/>
  </rcc>
  <rcc rId="304" sId="1" numFmtId="4">
    <oc r="Y59">
      <v>5</v>
    </oc>
    <nc r="Y59"/>
  </rcc>
  <rcc rId="305" sId="1" numFmtId="4">
    <oc r="V61">
      <v>0.7</v>
    </oc>
    <nc r="V61"/>
  </rcc>
  <rcc rId="306" sId="1" numFmtId="4">
    <oc r="U62">
      <v>45</v>
    </oc>
    <nc r="U62">
      <v>11</v>
    </nc>
  </rcc>
  <rcc rId="307" sId="1" numFmtId="4">
    <oc r="V62">
      <v>45</v>
    </oc>
    <nc r="V62">
      <v>11</v>
    </nc>
  </rcc>
  <rcc rId="308" sId="1" numFmtId="4">
    <oc r="W62">
      <v>50</v>
    </oc>
    <nc r="W62">
      <v>10</v>
    </nc>
  </rcc>
  <rcc rId="309" sId="1" numFmtId="4">
    <oc r="X62">
      <v>50</v>
    </oc>
    <nc r="X62">
      <v>10</v>
    </nc>
  </rcc>
  <rcc rId="310" sId="1" numFmtId="4">
    <oc r="Y62">
      <v>50</v>
    </oc>
    <nc r="Y62">
      <v>10</v>
    </nc>
  </rcc>
  <rcc rId="311" sId="1" numFmtId="4">
    <oc r="U64">
      <v>2</v>
    </oc>
    <nc r="U64">
      <v>4</v>
    </nc>
  </rcc>
  <rcc rId="312" sId="1" numFmtId="4">
    <oc r="V64">
      <v>1</v>
    </oc>
    <nc r="V64">
      <v>4</v>
    </nc>
  </rcc>
  <rcc rId="313" sId="1" numFmtId="4">
    <oc r="W64">
      <v>2</v>
    </oc>
    <nc r="W64">
      <v>5</v>
    </nc>
  </rcc>
  <rcc rId="314" sId="1" numFmtId="4">
    <oc r="X64">
      <v>2</v>
    </oc>
    <nc r="X64">
      <v>5</v>
    </nc>
  </rcc>
  <rcc rId="315" sId="1" numFmtId="4">
    <oc r="Y64">
      <v>2</v>
    </oc>
    <nc r="Y64">
      <v>5</v>
    </nc>
  </rcc>
  <rcc rId="316" sId="1" numFmtId="4">
    <nc r="U65">
      <v>54</v>
    </nc>
  </rcc>
  <rcc rId="317" sId="1" numFmtId="4">
    <oc r="V65">
      <v>8</v>
    </oc>
    <nc r="V65">
      <v>52.4</v>
    </nc>
  </rcc>
  <rcc rId="318" sId="1" numFmtId="4">
    <oc r="W65">
      <v>10</v>
    </oc>
    <nc r="W65">
      <v>60</v>
    </nc>
  </rcc>
  <rcc rId="319" sId="1" numFmtId="4">
    <oc r="X65">
      <v>10</v>
    </oc>
    <nc r="X65">
      <v>60</v>
    </nc>
  </rcc>
  <rcc rId="320" sId="1" numFmtId="4">
    <oc r="Y65">
      <v>10</v>
    </oc>
    <nc r="Y65">
      <v>60</v>
    </nc>
  </rcc>
  <rcc rId="321" sId="1" numFmtId="4">
    <oc r="U67">
      <v>10.7</v>
    </oc>
    <nc r="U67"/>
  </rcc>
  <rcc rId="322" sId="1" numFmtId="4">
    <oc r="V67">
      <v>10</v>
    </oc>
    <nc r="V67"/>
  </rcc>
  <rcc rId="323" sId="1" numFmtId="4">
    <oc r="W67">
      <v>10</v>
    </oc>
    <nc r="W67"/>
  </rcc>
  <rcc rId="324" sId="1" numFmtId="4">
    <oc r="X67">
      <v>10</v>
    </oc>
    <nc r="X67"/>
  </rcc>
  <rcc rId="325" sId="1" numFmtId="4">
    <oc r="Y67">
      <v>10</v>
    </oc>
    <nc r="Y67"/>
  </rcc>
  <rrc rId="326" sId="1" ref="A68:XFD68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327" sId="1">
    <nc r="B68" t="inlineStr">
      <is>
        <t>Неналоговые доходы</t>
      </is>
    </nc>
  </rcc>
  <rcc rId="328" sId="1">
    <nc r="C68" t="inlineStr">
      <is>
        <t>732</t>
      </is>
    </nc>
  </rcc>
  <rcc rId="329" sId="1">
    <nc r="D68" t="inlineStr">
      <is>
        <t>1</t>
      </is>
    </nc>
  </rcc>
  <rcc rId="330" sId="1">
    <nc r="E68" t="inlineStr">
      <is>
        <t>16</t>
      </is>
    </nc>
  </rcc>
  <rcc rId="331" sId="1">
    <nc r="F68" t="inlineStr">
      <is>
        <t>90</t>
      </is>
    </nc>
  </rcc>
  <rcc rId="332" sId="1">
    <nc r="G68" t="inlineStr">
      <is>
        <t>040</t>
      </is>
    </nc>
  </rcc>
  <rcc rId="333" sId="1">
    <nc r="H68" t="inlineStr">
      <is>
        <t>04</t>
      </is>
    </nc>
  </rcc>
  <rcc rId="334" sId="1">
    <nc r="I68" t="inlineStr">
      <is>
        <t>0000</t>
      </is>
    </nc>
  </rcc>
  <rcc rId="335" sId="1">
    <nc r="J68" t="inlineStr">
      <is>
        <t>140</t>
      </is>
    </nc>
  </rcc>
  <rcc rId="336" sId="1">
    <nc r="K68" t="inlineStr">
      <is>
        <t>Прочие поступления от денежных взысканий (штрафов) и иных сумм в возмещение ущерба, зачисляемые в бюджеты городских округов</t>
      </is>
    </nc>
  </rcc>
  <rcc rId="337" sId="1">
    <nc r="L68" t="inlineStr">
      <is>
        <t>Департамент ветеринарии Самарской области</t>
      </is>
    </nc>
  </rcc>
  <rcc rId="338" sId="1" numFmtId="4">
    <nc r="U68">
      <v>5</v>
    </nc>
  </rcc>
  <rcc rId="339" sId="1" numFmtId="4">
    <nc r="V68">
      <v>3</v>
    </nc>
  </rcc>
  <rcc rId="340" sId="1" numFmtId="4">
    <nc r="W68">
      <v>5</v>
    </nc>
  </rcc>
  <rcc rId="341" sId="1" numFmtId="4">
    <nc r="X68">
      <v>5</v>
    </nc>
  </rcc>
  <rcc rId="342" sId="1" numFmtId="4">
    <nc r="Y68">
      <v>5</v>
    </nc>
  </rcc>
  <rcc rId="343" sId="1" numFmtId="13">
    <nc r="Q68">
      <v>1</v>
    </nc>
  </rcc>
  <rcc rId="344" sId="1" numFmtId="13">
    <nc r="R68">
      <v>1</v>
    </nc>
  </rcc>
  <rcc rId="345" sId="1" numFmtId="13">
    <nc r="S68">
      <v>1</v>
    </nc>
  </rcc>
  <rcc rId="346" sId="1" numFmtId="13">
    <nc r="T68">
      <v>1</v>
    </nc>
  </rcc>
  <rfmt sheetId="1" sqref="W64:Y68" start="0" length="2147483647">
    <dxf>
      <font>
        <color auto="1"/>
      </font>
    </dxf>
  </rfmt>
  <rcc rId="347" sId="1" numFmtId="4">
    <oc r="U70">
      <v>168</v>
    </oc>
    <nc r="U70">
      <v>300</v>
    </nc>
  </rcc>
  <rcc rId="348" sId="1" numFmtId="4">
    <oc r="V70">
      <v>116.5</v>
    </oc>
    <nc r="V70">
      <v>181.4</v>
    </nc>
  </rcc>
  <rcc rId="349" sId="1" numFmtId="4">
    <oc r="W70">
      <v>135</v>
    </oc>
    <nc r="W70">
      <v>407</v>
    </nc>
  </rcc>
  <rcc rId="350" sId="1" numFmtId="4">
    <oc r="X70">
      <v>145</v>
    </oc>
    <nc r="X70">
      <v>437</v>
    </nc>
  </rcc>
  <rcc rId="351" sId="1" numFmtId="4">
    <oc r="Y70">
      <v>155</v>
    </oc>
    <nc r="Y70">
      <v>460</v>
    </nc>
  </rcc>
  <rfmt sheetId="1" sqref="W70:Y70" start="0" length="2147483647">
    <dxf>
      <font>
        <color auto="1"/>
      </font>
    </dxf>
  </rfmt>
  <rcc rId="352" sId="1" numFmtId="4">
    <oc r="U74">
      <v>264.2</v>
    </oc>
    <nc r="U74">
      <v>201.3</v>
    </nc>
  </rcc>
  <rcc rId="353" sId="1" numFmtId="4">
    <oc r="V74">
      <v>166.3</v>
    </oc>
    <nc r="V74">
      <v>149.30000000000001</v>
    </nc>
  </rcc>
  <rfmt sheetId="1" sqref="W74:Y74" start="0" length="2147483647">
    <dxf>
      <font>
        <color auto="1"/>
      </font>
    </dxf>
  </rfmt>
  <rcc rId="354" sId="1" numFmtId="4">
    <oc r="W74">
      <v>326</v>
    </oc>
    <nc r="W74">
      <v>167</v>
    </nc>
  </rcc>
  <rcc rId="355" sId="1" numFmtId="4">
    <oc r="X74">
      <v>326</v>
    </oc>
    <nc r="X74">
      <v>167</v>
    </nc>
  </rcc>
  <rcc rId="356" sId="1" numFmtId="4">
    <oc r="Y74">
      <v>326</v>
    </oc>
    <nc r="Y74">
      <v>167</v>
    </nc>
  </rcc>
  <rcc rId="357" sId="1" numFmtId="4">
    <oc r="U75">
      <v>40</v>
    </oc>
    <nc r="U75">
      <v>30</v>
    </nc>
  </rcc>
  <rcc rId="358" sId="1" numFmtId="4">
    <oc r="V75">
      <v>27</v>
    </oc>
    <nc r="V75">
      <v>23.5</v>
    </nc>
  </rcc>
  <rcc rId="359" sId="1" numFmtId="4">
    <oc r="W75">
      <v>50</v>
    </oc>
    <nc r="W75">
      <v>30</v>
    </nc>
  </rcc>
  <rcc rId="360" sId="1" numFmtId="4">
    <oc r="X75">
      <v>50</v>
    </oc>
    <nc r="X75">
      <v>30</v>
    </nc>
  </rcc>
  <rcc rId="361" sId="1" numFmtId="4">
    <oc r="Y75">
      <v>50</v>
    </oc>
    <nc r="Y75">
      <v>30</v>
    </nc>
  </rcc>
  <rfmt sheetId="1" sqref="W75:Y75" start="0" length="2147483647">
    <dxf>
      <font>
        <color auto="1"/>
      </font>
    </dxf>
  </rfmt>
  <rrc rId="362" sId="1" ref="A76:XFD76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rc rId="363" sId="1" ref="A76:XFD77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rc rId="364" sId="1" ref="A76:XFD76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365" sId="1" odxf="1" dxf="1">
    <nc r="B78" t="inlineStr">
      <is>
        <t>Неналоговые доходы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66" sId="1" odxf="1" dxf="1">
    <nc r="C78" t="inlineStr">
      <is>
        <t>940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67" sId="1" odxf="1" dxf="1">
    <nc r="D78" t="inlineStr">
      <is>
        <t>1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68" sId="1" odxf="1" dxf="1">
    <nc r="E78" t="inlineStr">
      <is>
        <t>17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69" sId="1" odxf="1" dxf="1">
    <nc r="F78" t="inlineStr">
      <is>
        <t>01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70" sId="1" odxf="1" dxf="1">
    <nc r="G78" t="inlineStr">
      <is>
        <t>040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71" sId="1" odxf="1" dxf="1">
    <nc r="H78" t="inlineStr">
      <is>
        <t>04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72" sId="1" odxf="1" dxf="1">
    <nc r="I78" t="inlineStr">
      <is>
        <t>0000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73" sId="1" odxf="1" dxf="1">
    <nc r="J78" t="inlineStr">
      <is>
        <t>180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74" sId="1" odxf="1" dxf="1">
    <nc r="K78" t="inlineStr">
      <is>
        <t>Невыясненные поступления, зачисляемые в бюджеты городских округов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75" sId="1" odxf="1" dxf="1">
    <nc r="L78" t="inlineStr">
      <is>
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376" sId="1" numFmtId="13">
    <nc r="Q78">
      <v>1</v>
    </nc>
  </rcc>
  <rcc rId="377" sId="1" numFmtId="13">
    <nc r="R78">
      <v>1</v>
    </nc>
  </rcc>
  <rcc rId="378" sId="1" numFmtId="13">
    <nc r="S78">
      <v>1</v>
    </nc>
  </rcc>
  <rcc rId="379" sId="1" numFmtId="13">
    <nc r="T78">
      <v>1</v>
    </nc>
  </rcc>
  <rcc rId="380" sId="1" odxf="1" dxf="1">
    <nc r="B76" t="inlineStr">
      <is>
        <t>Неналоговые доходы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81" sId="1" odxf="1" dxf="1">
    <nc r="C76" t="inlineStr">
      <is>
        <t>940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82" sId="1" odxf="1" dxf="1">
    <nc r="D76" t="inlineStr">
      <is>
        <t>1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83" sId="1" odxf="1" dxf="1">
    <nc r="E76" t="inlineStr">
      <is>
        <t>17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84" sId="1" odxf="1" dxf="1">
    <nc r="F76" t="inlineStr">
      <is>
        <t>01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85" sId="1" odxf="1" dxf="1">
    <nc r="G76" t="inlineStr">
      <is>
        <t>040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86" sId="1" odxf="1" dxf="1">
    <nc r="H76" t="inlineStr">
      <is>
        <t>04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87" sId="1" odxf="1" dxf="1">
    <nc r="I76" t="inlineStr">
      <is>
        <t>0000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88" sId="1" odxf="1" dxf="1">
    <nc r="J76" t="inlineStr">
      <is>
        <t>180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89" sId="1" odxf="1" dxf="1">
    <nc r="K76" t="inlineStr">
      <is>
        <t>Невыясненные поступления, зачисляемые в бюджеты городских округов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fmt sheetId="1" sqref="L76" start="0" length="0">
    <dxf>
      <fill>
        <patternFill patternType="solid">
          <bgColor theme="0"/>
        </patternFill>
      </fill>
    </dxf>
  </rfmt>
  <rcc rId="390" sId="1" numFmtId="13">
    <nc r="Q76">
      <v>1</v>
    </nc>
  </rcc>
  <rcc rId="391" sId="1" numFmtId="13">
    <nc r="R76">
      <v>1</v>
    </nc>
  </rcc>
  <rcc rId="392" sId="1" numFmtId="13">
    <nc r="S76">
      <v>1</v>
    </nc>
  </rcc>
  <rcc rId="393" sId="1" numFmtId="13">
    <nc r="T76">
      <v>1</v>
    </nc>
  </rcc>
  <rcc rId="394" sId="1" odxf="1" dxf="1">
    <nc r="B77" t="inlineStr">
      <is>
        <t>Неналоговые доходы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95" sId="1" odxf="1" dxf="1">
    <nc r="C77" t="inlineStr">
      <is>
        <t>940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96" sId="1" odxf="1" dxf="1">
    <nc r="D77" t="inlineStr">
      <is>
        <t>1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97" sId="1" odxf="1" dxf="1">
    <nc r="E77" t="inlineStr">
      <is>
        <t>17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98" sId="1" odxf="1" dxf="1">
    <nc r="F77" t="inlineStr">
      <is>
        <t>01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399" sId="1" odxf="1" dxf="1">
    <nc r="G77" t="inlineStr">
      <is>
        <t>040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00" sId="1" odxf="1" dxf="1">
    <nc r="H77" t="inlineStr">
      <is>
        <t>04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01" sId="1" odxf="1" dxf="1">
    <nc r="I77" t="inlineStr">
      <is>
        <t>0000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02" sId="1" odxf="1" dxf="1">
    <nc r="J77" t="inlineStr">
      <is>
        <t>180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03" sId="1" odxf="1" dxf="1">
    <nc r="K77" t="inlineStr">
      <is>
        <t>Невыясненные поступления, зачисляемые в бюджеты городских округов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fmt sheetId="1" sqref="L77" start="0" length="0">
    <dxf>
      <fill>
        <patternFill patternType="solid">
          <bgColor theme="0"/>
        </patternFill>
      </fill>
    </dxf>
  </rfmt>
  <rcc rId="404" sId="1" numFmtId="13">
    <nc r="Q77">
      <v>1</v>
    </nc>
  </rcc>
  <rcc rId="405" sId="1" numFmtId="13">
    <nc r="R77">
      <v>1</v>
    </nc>
  </rcc>
  <rcc rId="406" sId="1" numFmtId="13">
    <nc r="S77">
      <v>1</v>
    </nc>
  </rcc>
  <rcc rId="407" sId="1" numFmtId="13">
    <nc r="T77">
      <v>1</v>
    </nc>
  </rcc>
  <rcc rId="408" sId="1" odxf="1" dxf="1">
    <nc r="B79" t="inlineStr">
      <is>
        <t>Неналоговые доходы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09" sId="1" odxf="1" dxf="1">
    <nc r="C79" t="inlineStr">
      <is>
        <t>940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10" sId="1" odxf="1" dxf="1">
    <nc r="D79" t="inlineStr">
      <is>
        <t>1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11" sId="1" odxf="1" dxf="1">
    <nc r="E79" t="inlineStr">
      <is>
        <t>17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12" sId="1" odxf="1" dxf="1">
    <nc r="F79" t="inlineStr">
      <is>
        <t>01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13" sId="1" odxf="1" dxf="1">
    <nc r="G79" t="inlineStr">
      <is>
        <t>040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14" sId="1" odxf="1" dxf="1">
    <nc r="H79" t="inlineStr">
      <is>
        <t>04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15" sId="1" odxf="1" dxf="1">
    <nc r="I79" t="inlineStr">
      <is>
        <t>0000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16" sId="1" odxf="1" dxf="1">
    <nc r="J79" t="inlineStr">
      <is>
        <t>180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cc rId="417" sId="1" odxf="1" dxf="1">
    <nc r="K79" t="inlineStr">
      <is>
        <t>Невыясненные поступления, зачисляемые в бюджеты городских округов</t>
      </is>
    </nc>
    <odxf>
      <font>
        <name val="Times New Roman"/>
        <scheme val="none"/>
      </font>
    </odxf>
    <ndxf>
      <font>
        <color rgb="FF00B050"/>
        <name val="Times New Roman"/>
        <scheme val="none"/>
      </font>
    </ndxf>
  </rcc>
  <rfmt sheetId="1" sqref="L79" start="0" length="0">
    <dxf>
      <fill>
        <patternFill patternType="solid">
          <bgColor theme="0"/>
        </patternFill>
      </fill>
    </dxf>
  </rfmt>
  <rcc rId="418" sId="1" numFmtId="13">
    <nc r="Q79">
      <v>1</v>
    </nc>
  </rcc>
  <rcc rId="419" sId="1" numFmtId="13">
    <nc r="R79">
      <v>1</v>
    </nc>
  </rcc>
  <rcc rId="420" sId="1" numFmtId="13">
    <nc r="S79">
      <v>1</v>
    </nc>
  </rcc>
  <rcc rId="421" sId="1" numFmtId="13">
    <nc r="T79">
      <v>1</v>
    </nc>
  </rcc>
  <rcc rId="422" sId="1">
    <nc r="L76" t="inlineStr">
      <is>
        <t>Муниципальное казенное управление "Финансовое управление Администрации городского округа Октябрьск Самарской области"</t>
      </is>
    </nc>
  </rcc>
  <rfmt sheetId="1" sqref="B76:K76" start="0" length="2147483647">
    <dxf>
      <font>
        <color auto="1"/>
      </font>
    </dxf>
  </rfmt>
  <rcc rId="423" sId="1">
    <nc r="L77" t="inlineStr">
      <is>
        <t>Администрация городского округа Октябрьск Самарской области</t>
      </is>
    </nc>
  </rcc>
  <rfmt sheetId="1" sqref="B77:K77" start="0" length="2147483647">
    <dxf>
      <font>
        <color auto="1"/>
      </font>
    </dxf>
  </rfmt>
  <rfmt sheetId="1" sqref="B78:K78" start="0" length="2147483647">
    <dxf>
      <font>
        <color auto="1"/>
      </font>
    </dxf>
  </rfmt>
  <rcc rId="424" sId="1">
    <nc r="L79" t="inlineStr">
      <is>
        <t>Муниципальное казенное учреждение"Управление социального развития Администрации городского округа Октябрьск Самарской области"</t>
      </is>
    </nc>
  </rcc>
  <rfmt sheetId="1" sqref="B79:K79" start="0" length="2147483647">
    <dxf>
      <font>
        <color auto="1"/>
      </font>
    </dxf>
  </rfmt>
  <rcc rId="425" sId="1">
    <oc r="C81" t="inlineStr">
      <is>
        <t>940</t>
      </is>
    </oc>
    <nc r="C81" t="inlineStr">
      <is>
        <t>938</t>
      </is>
    </nc>
  </rcc>
  <rcc rId="426" sId="1" numFmtId="4">
    <oc r="U81">
      <v>230.5</v>
    </oc>
    <nc r="U81"/>
  </rcc>
  <rcc rId="427" sId="1" numFmtId="4">
    <oc r="V81">
      <v>230.5</v>
    </oc>
    <nc r="V81"/>
  </rcc>
  <rcc rId="428" sId="1" numFmtId="4">
    <oc r="W81">
      <v>10</v>
    </oc>
    <nc r="W81"/>
  </rcc>
  <rcc rId="429" sId="1" numFmtId="4">
    <oc r="X81">
      <v>15</v>
    </oc>
    <nc r="X81"/>
  </rcc>
  <rcc rId="430" sId="1" numFmtId="4">
    <oc r="Y81">
      <v>15</v>
    </oc>
    <nc r="Y81"/>
  </rcc>
  <rcc rId="431" sId="1" numFmtId="4">
    <oc r="U85">
      <v>53433</v>
    </oc>
    <nc r="U85">
      <v>65346</v>
    </nc>
  </rcc>
  <rcc rId="432" sId="1" numFmtId="4">
    <oc r="V85">
      <v>45247</v>
    </oc>
    <nc r="V85">
      <v>48366</v>
    </nc>
  </rcc>
  <rcc rId="433" sId="1" numFmtId="4">
    <oc r="W85">
      <v>66566</v>
    </oc>
    <nc r="W85">
      <v>65346</v>
    </nc>
  </rcc>
  <rcc rId="434" sId="1" numFmtId="4">
    <oc r="X85">
      <v>35125</v>
    </oc>
    <nc r="X85">
      <v>36033</v>
    </nc>
  </rcc>
  <rcc rId="435" sId="1" numFmtId="4">
    <oc r="Y85">
      <v>35119</v>
    </oc>
    <nc r="Y85">
      <v>36033</v>
    </nc>
  </rcc>
  <rfmt sheetId="1" sqref="W85:Y85" start="0" length="2147483647">
    <dxf>
      <font>
        <color auto="1"/>
      </font>
    </dxf>
  </rfmt>
  <rrc rId="436" sId="1" ref="A86:XFD86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437" sId="1">
    <nc r="B86" t="inlineStr">
      <is>
        <t>Безвозмездные поступления</t>
      </is>
    </nc>
  </rcc>
  <rcc rId="438" sId="1">
    <nc r="C86" t="inlineStr">
      <is>
        <t>938</t>
      </is>
    </nc>
  </rcc>
  <rcc rId="439" sId="1">
    <nc r="D86" t="inlineStr">
      <is>
        <t>2</t>
      </is>
    </nc>
  </rcc>
  <rcc rId="440" sId="1">
    <nc r="E86" t="inlineStr">
      <is>
        <t>02</t>
      </is>
    </nc>
  </rcc>
  <rcc rId="441" sId="1">
    <nc r="F86" t="inlineStr">
      <is>
        <t>19</t>
      </is>
    </nc>
  </rcc>
  <rcc rId="442" sId="1">
    <nc r="G86" t="inlineStr">
      <is>
        <t>999</t>
      </is>
    </nc>
  </rcc>
  <rcc rId="443" sId="1">
    <nc r="H86" t="inlineStr">
      <is>
        <t>04</t>
      </is>
    </nc>
  </rcc>
  <rcc rId="444" sId="1">
    <nc r="I86" t="inlineStr">
      <is>
        <t>0000</t>
      </is>
    </nc>
  </rcc>
  <rcc rId="445" sId="1">
    <nc r="J86" t="inlineStr">
      <is>
        <t>151</t>
      </is>
    </nc>
  </rcc>
  <rcc rId="446" sId="1">
    <nc r="K86" t="inlineStr">
      <is>
        <t>Прочие дотации бюджетам городских округов</t>
      </is>
    </nc>
  </rcc>
  <rcc rId="447" sId="1">
    <nc r="L86" t="inlineStr">
      <is>
        <t>Администрация городского округа Октябрьск Самарской области</t>
      </is>
    </nc>
  </rcc>
  <rcc rId="448" sId="1" numFmtId="4">
    <nc r="U86">
      <v>2.5</v>
    </nc>
  </rcc>
  <rcc rId="449" sId="1" numFmtId="4">
    <nc r="V86">
      <v>2.5</v>
    </nc>
  </rcc>
  <rcc rId="450" sId="1" numFmtId="4">
    <oc r="U87">
      <v>118000</v>
    </oc>
    <nc r="U87">
      <v>45000</v>
    </nc>
  </rcc>
  <rcc rId="451" sId="1" numFmtId="4">
    <oc r="V87">
      <v>59961.9</v>
    </oc>
    <nc r="V87">
      <v>32572</v>
    </nc>
  </rcc>
  <rcc rId="452" sId="1">
    <oc r="F87" t="inlineStr">
      <is>
        <t>02</t>
      </is>
    </oc>
    <nc r="F87" t="inlineStr">
      <is>
        <t>20</t>
      </is>
    </nc>
  </rcc>
  <rfmt sheetId="1" sqref="A87:Y87" start="0" length="2147483647">
    <dxf>
      <font>
        <color rgb="FF00B050"/>
      </font>
    </dxf>
  </rfmt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7" sId="1" numFmtId="4">
    <oc r="W11">
      <v>70556</v>
    </oc>
    <nc r="W11">
      <v>70474</v>
    </nc>
  </rcc>
  <rcc rId="938" sId="1" numFmtId="4">
    <oc r="W12">
      <v>160</v>
    </oc>
    <nc r="W12">
      <v>169</v>
    </nc>
  </rcc>
  <rcc rId="939" sId="1" numFmtId="4">
    <oc r="W13">
      <v>210</v>
    </oc>
    <nc r="W13">
      <v>264</v>
    </nc>
  </rcc>
  <rcc rId="940" sId="1" numFmtId="4">
    <oc r="W14">
      <v>290</v>
    </oc>
    <nc r="W14">
      <v>309</v>
    </nc>
  </rcc>
  <rcc rId="941" sId="1" numFmtId="4">
    <oc r="W15">
      <v>2400</v>
    </oc>
    <nc r="W15">
      <v>3935</v>
    </nc>
  </rcc>
  <rcc rId="942" sId="1" numFmtId="4">
    <oc r="W16">
      <v>33</v>
    </oc>
    <nc r="W16">
      <v>30</v>
    </nc>
  </rcc>
  <rcc rId="943" sId="1" numFmtId="4">
    <oc r="W17">
      <v>6736</v>
    </oc>
    <nc r="W17">
      <v>5138</v>
    </nc>
  </rcc>
  <rcc rId="944" sId="1" numFmtId="13">
    <oc r="Q19">
      <v>1</v>
    </oc>
    <nc r="Q19">
      <v>0.02</v>
    </nc>
  </rcc>
  <rcc rId="945" sId="1" numFmtId="13">
    <oc r="R19">
      <v>1</v>
    </oc>
    <nc r="R19">
      <v>0.02</v>
    </nc>
  </rcc>
  <rcc rId="946" sId="1" numFmtId="13">
    <oc r="S19">
      <v>1</v>
    </oc>
    <nc r="S19">
      <v>0.02</v>
    </nc>
  </rcc>
  <rcc rId="947" sId="1" numFmtId="13">
    <oc r="T19">
      <v>1</v>
    </oc>
    <nc r="T19">
      <v>0.02</v>
    </nc>
  </rcc>
  <rcc rId="948" sId="1" numFmtId="13">
    <oc r="Q20">
      <v>1</v>
    </oc>
    <nc r="Q20">
      <v>0.02</v>
    </nc>
  </rcc>
  <rcc rId="949" sId="1" numFmtId="13">
    <oc r="R20">
      <v>1</v>
    </oc>
    <nc r="R20">
      <v>0.02</v>
    </nc>
  </rcc>
  <rcc rId="950" sId="1" numFmtId="13">
    <oc r="S20">
      <v>1</v>
    </oc>
    <nc r="S20">
      <v>0.02</v>
    </nc>
  </rcc>
  <rcc rId="951" sId="1" numFmtId="13">
    <oc r="T20">
      <v>1</v>
    </oc>
    <nc r="T20">
      <v>0.02</v>
    </nc>
  </rcc>
  <rcc rId="952" sId="1" numFmtId="4">
    <oc r="W26">
      <v>18300</v>
    </oc>
    <nc r="W26">
      <v>16828</v>
    </nc>
  </rcc>
  <rcc rId="953" sId="1" numFmtId="4">
    <oc r="W27">
      <v>5300</v>
    </oc>
    <nc r="W27">
      <v>6772</v>
    </nc>
  </rcc>
  <rcc rId="954" sId="1" numFmtId="4">
    <oc r="W28">
      <v>2460</v>
    </oc>
    <nc r="W28">
      <v>2668</v>
    </nc>
  </rcc>
  <rcc rId="955" sId="1" numFmtId="4">
    <oc r="W29">
      <v>40</v>
    </oc>
    <nc r="W29">
      <v>2</v>
    </nc>
  </rcc>
  <rfmt sheetId="1" sqref="W28:W29" start="0" length="2147483647">
    <dxf>
      <font>
        <color auto="1"/>
      </font>
    </dxf>
  </rfmt>
  <rcc rId="956" sId="1" numFmtId="4">
    <oc r="W30">
      <v>1600</v>
    </oc>
    <nc r="W30">
      <v>990</v>
    </nc>
  </rcc>
  <rfmt sheetId="1" sqref="W30:W31" start="0" length="2147483647">
    <dxf>
      <font>
        <color auto="1"/>
      </font>
    </dxf>
  </rfmt>
  <rcc rId="957" sId="1">
    <oc r="C33" t="inlineStr">
      <is>
        <t>182</t>
      </is>
    </oc>
    <nc r="C33" t="inlineStr">
      <is>
        <t>188</t>
      </is>
    </nc>
  </rcc>
  <rfmt sheetId="1" sqref="C28:J28" start="0" length="2147483647">
    <dxf>
      <font/>
    </dxf>
  </rfmt>
  <rfmt sheetId="1" sqref="C28:J28" start="0" length="2147483647">
    <dxf>
      <font>
        <color rgb="FF00B050"/>
      </font>
    </dxf>
  </rfmt>
  <rfmt sheetId="1" sqref="K28" start="0" length="2147483647">
    <dxf>
      <font>
        <color rgb="FF00B050"/>
      </font>
    </dxf>
  </rfmt>
  <rfmt sheetId="1" sqref="C29:K29" start="0" length="2147483647">
    <dxf>
      <font>
        <color rgb="FF00B050"/>
      </font>
    </dxf>
  </rfmt>
  <rcc rId="958" sId="1">
    <oc r="I30" t="inlineStr">
      <is>
        <t>8000</t>
      </is>
    </oc>
    <nc r="I30" t="inlineStr">
      <is>
        <t>0000</t>
      </is>
    </nc>
  </rcc>
  <rfmt sheetId="1" sqref="C30:K30" start="0" length="2147483647">
    <dxf>
      <font>
        <color rgb="FF00B050"/>
      </font>
    </dxf>
  </rfmt>
  <rfmt sheetId="1" sqref="C31:K31" start="0" length="2147483647">
    <dxf>
      <font>
        <color rgb="FF00B050"/>
      </font>
    </dxf>
  </rfmt>
  <rcc rId="959" sId="1">
    <oc r="G32" t="inlineStr">
      <is>
        <t>140</t>
      </is>
    </oc>
    <nc r="G32" t="inlineStr">
      <is>
        <t>141</t>
      </is>
    </nc>
  </rcc>
  <rfmt sheetId="1" sqref="C32:K32" start="0" length="2147483647">
    <dxf>
      <font>
        <color rgb="FF00B050"/>
      </font>
    </dxf>
  </rfmt>
  <rcc rId="960" sId="1">
    <oc r="E33" t="inlineStr">
      <is>
        <t>09</t>
      </is>
    </oc>
    <nc r="E33" t="inlineStr">
      <is>
        <t>08</t>
      </is>
    </nc>
  </rcc>
  <rcc rId="961" sId="1">
    <oc r="F33" t="inlineStr">
      <is>
        <t>07</t>
      </is>
    </oc>
    <nc r="F33" t="inlineStr">
      <is>
        <t>06</t>
      </is>
    </nc>
  </rcc>
  <rcc rId="962" sId="1">
    <nc r="G33" t="inlineStr">
      <is>
        <t>000</t>
      </is>
    </nc>
  </rcc>
  <rcc rId="963" sId="1">
    <nc r="H33" t="inlineStr">
      <is>
        <t>01</t>
      </is>
    </nc>
  </rcc>
  <rcc rId="964" sId="1">
    <nc r="I33" t="inlineStr">
      <is>
        <t>0000</t>
      </is>
    </nc>
  </rcc>
  <rcc rId="965" sId="1">
    <nc r="J33" t="inlineStr">
      <is>
        <t>110</t>
      </is>
    </nc>
  </rcc>
  <rcc rId="966" sId="1">
    <oc r="K33" t="inlineStr">
      <is>
        <t>Прочие налоги и сборы (по отмененным местным налогам и сборам)</t>
      </is>
    </oc>
    <nc r="K33" t="inlineStr">
      <is>
    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    </is>
    </nc>
  </rcc>
  <rcc rId="967" sId="1">
    <nc r="L33" t="inlineStr">
      <is>
        <t xml:space="preserve">Главное управление министерства внутренних дел по Самарской области </t>
      </is>
    </nc>
  </rcc>
  <rfmt sheetId="1" sqref="C33:K33" start="0" length="2147483647">
    <dxf>
      <font>
        <color rgb="FF00B050"/>
      </font>
    </dxf>
  </rfmt>
  <rcc rId="968" sId="1" numFmtId="13">
    <nc r="Q33">
      <v>0.5</v>
    </nc>
  </rcc>
  <rcc rId="969" sId="1" numFmtId="13">
    <nc r="R33">
      <v>0.5</v>
    </nc>
  </rcc>
  <rcc rId="970" sId="1" numFmtId="13">
    <nc r="S33">
      <v>0.5</v>
    </nc>
  </rcc>
  <rcc rId="971" sId="1" numFmtId="13">
    <nc r="T33">
      <v>0.5</v>
    </nc>
  </rcc>
  <rcc rId="972" sId="1" numFmtId="4">
    <oc r="W32">
      <v>250</v>
    </oc>
    <nc r="W32">
      <v>942</v>
    </nc>
  </rcc>
  <rcc rId="973" sId="1" numFmtId="4">
    <nc r="W33">
      <v>148</v>
    </nc>
  </rcc>
  <rfmt sheetId="1" sqref="W32:W33" start="0" length="2147483647">
    <dxf>
      <font>
        <color auto="1"/>
      </font>
    </dxf>
  </rfmt>
  <rcc rId="974" sId="1" numFmtId="4">
    <oc r="W35">
      <v>2</v>
    </oc>
    <nc r="W35">
      <v>5.6</v>
    </nc>
  </rcc>
  <rcc rId="975" sId="1" numFmtId="4">
    <nc r="W38">
      <v>43.4</v>
    </nc>
  </rcc>
  <rcc rId="976" sId="1" numFmtId="4">
    <oc r="W39">
      <v>1</v>
    </oc>
    <nc r="W39">
      <v>9</v>
    </nc>
  </rcc>
  <rcc rId="977" sId="1" numFmtId="4">
    <oc r="W40">
      <v>8</v>
    </oc>
    <nc r="W40">
      <v>14</v>
    </nc>
  </rcc>
  <rcc rId="978" sId="1" numFmtId="4">
    <oc r="W41">
      <v>2.7</v>
    </oc>
    <nc r="W41">
      <v>3</v>
    </nc>
  </rcc>
  <rcc rId="979" sId="1" numFmtId="4">
    <oc r="W42">
      <v>7.3</v>
    </oc>
    <nc r="W42"/>
  </rcc>
  <rcc rId="980" sId="1" numFmtId="4">
    <nc r="W45">
      <v>180</v>
    </nc>
  </rcc>
  <rcc rId="981" sId="1" numFmtId="4">
    <oc r="W46">
      <v>1600</v>
    </oc>
    <nc r="W46">
      <v>1000</v>
    </nc>
  </rcc>
  <rfmt sheetId="1" sqref="W45" start="0" length="2147483647">
    <dxf>
      <font>
        <color auto="1"/>
      </font>
    </dxf>
  </rfmt>
  <rcc rId="982" sId="1" numFmtId="4">
    <nc r="W47">
      <v>2</v>
    </nc>
  </rcc>
  <rcc rId="983" sId="1" numFmtId="4">
    <nc r="W48">
      <v>1</v>
    </nc>
  </rcc>
  <rcc rId="984" sId="1" numFmtId="4">
    <oc r="W49">
      <v>170</v>
    </oc>
    <nc r="W49">
      <v>20</v>
    </nc>
  </rcc>
  <rcc rId="985" sId="1" numFmtId="4">
    <nc r="W51">
      <v>190</v>
    </nc>
  </rcc>
  <rcc rId="986" sId="1" numFmtId="4">
    <oc r="W53">
      <v>150</v>
    </oc>
    <nc r="W53">
      <v>200</v>
    </nc>
  </rcc>
  <rcc rId="987" sId="1" numFmtId="4">
    <oc r="W54">
      <v>30</v>
    </oc>
    <nc r="W54">
      <v>25</v>
    </nc>
  </rcc>
  <rcc rId="988" sId="1" numFmtId="4">
    <nc r="W78">
      <v>120</v>
    </nc>
  </rcc>
  <rcc rId="989" sId="1" numFmtId="4">
    <oc r="W80">
      <v>10</v>
    </oc>
    <nc r="W80"/>
  </rcc>
  <rcc rId="990" sId="1" numFmtId="4">
    <oc r="W83">
      <v>65346</v>
    </oc>
    <nc r="W83">
      <v>80640</v>
    </nc>
  </rcc>
  <rcc rId="991" sId="1" numFmtId="4">
    <oc r="X83">
      <v>36033</v>
    </oc>
    <nc r="X83">
      <v>45366</v>
    </nc>
  </rcc>
  <rcc rId="992" sId="1" numFmtId="4">
    <oc r="Y83">
      <v>36033</v>
    </oc>
    <nc r="Y83">
      <v>45366</v>
    </nc>
  </rcc>
  <rfmt sheetId="1" sqref="B90:Y90" start="0" length="2147483647">
    <dxf>
      <font>
        <color rgb="FFFF0000"/>
      </font>
    </dxf>
  </rfmt>
  <rcc rId="993" sId="1" numFmtId="4">
    <oc r="W91">
      <v>84978.4</v>
    </oc>
    <nc r="W91"/>
  </rcc>
  <rcc rId="994" sId="1">
    <oc r="W90">
      <v>80114</v>
    </oc>
    <nc r="W90" t="inlineStr">
      <is>
        <t>поставить дотацию на сбалансированность</t>
      </is>
    </nc>
  </rcc>
  <rfmt sheetId="1" sqref="W90">
    <dxf>
      <alignment wrapText="1" readingOrder="0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W47" start="0" length="2147483647">
    <dxf>
      <font>
        <color auto="1"/>
      </font>
    </dxf>
  </rfmt>
  <rcc rId="995" sId="1" numFmtId="4">
    <nc r="W50">
      <v>0</v>
    </nc>
  </rcc>
  <rcc rId="996" sId="1" numFmtId="4">
    <oc r="W51">
      <v>190</v>
    </oc>
    <nc r="W51">
      <v>21</v>
    </nc>
  </rcc>
  <rcc rId="997" sId="1" numFmtId="4">
    <oc r="W53">
      <v>200</v>
    </oc>
    <nc r="W53">
      <v>100</v>
    </nc>
  </rcc>
  <rcc rId="998" sId="1" numFmtId="4">
    <oc r="W58">
      <v>10</v>
    </oc>
    <nc r="W58">
      <v>80</v>
    </nc>
  </rcc>
  <rcc rId="999" sId="1" numFmtId="4">
    <oc r="W60">
      <v>5</v>
    </oc>
    <nc r="W60">
      <v>143</v>
    </nc>
  </rcc>
  <rcc rId="1000" sId="1" numFmtId="4">
    <oc r="W61">
      <v>60</v>
    </oc>
    <nc r="W61">
      <v>40</v>
    </nc>
  </rcc>
  <rcc rId="1001" sId="1" numFmtId="4">
    <oc r="W64">
      <v>5</v>
    </oc>
    <nc r="W64">
      <v>3</v>
    </nc>
  </rcc>
  <rcc rId="1002" sId="1" numFmtId="4">
    <oc r="W66">
      <v>407</v>
    </oc>
    <nc r="W66">
      <v>572.29999999999995</v>
    </nc>
  </rcc>
  <rcc rId="1003" sId="1" numFmtId="4">
    <nc r="W70">
      <v>6.7</v>
    </nc>
  </rcc>
  <rcc rId="1004" sId="1" numFmtId="4">
    <oc r="W71">
      <v>31</v>
    </oc>
    <nc r="W71">
      <v>8</v>
    </nc>
  </rcc>
  <rcc rId="1005" sId="1" numFmtId="4">
    <oc r="W72">
      <v>167</v>
    </oc>
    <nc r="W72">
      <v>168</v>
    </nc>
  </rcc>
  <rcc rId="1006" sId="1" numFmtId="4">
    <oc r="W73">
      <v>30</v>
    </oc>
    <nc r="W73">
      <v>10</v>
    </nc>
  </rcc>
  <rcc rId="1007" sId="1" odxf="1" dxf="1">
    <nc r="AA82">
      <f>SUM(W11:W82)</f>
    </nc>
    <odxf>
      <numFmt numFmtId="0" formatCode="General"/>
    </odxf>
    <ndxf>
      <numFmt numFmtId="164" formatCode="#,##0.0"/>
    </ndxf>
  </rcc>
  <rcc rId="1008" sId="1" numFmtId="4">
    <nc r="X38">
      <v>44.4</v>
    </nc>
  </rcc>
  <rcc rId="1009" sId="1" numFmtId="4">
    <nc r="Y38">
      <v>44.9</v>
    </nc>
  </rcc>
  <rcc rId="1010" sId="1" numFmtId="4">
    <oc r="X39">
      <v>1</v>
    </oc>
    <nc r="X39">
      <v>9</v>
    </nc>
  </rcc>
  <rcc rId="1011" sId="1" numFmtId="4">
    <oc r="Y39">
      <v>1</v>
    </oc>
    <nc r="Y39">
      <v>9</v>
    </nc>
  </rcc>
  <rcc rId="1012" sId="1" numFmtId="4">
    <oc r="X40">
      <v>8</v>
    </oc>
    <nc r="X40">
      <v>14</v>
    </nc>
  </rcc>
  <rcc rId="1013" sId="1" numFmtId="4">
    <oc r="Y40">
      <v>8</v>
    </oc>
    <nc r="Y40">
      <v>14</v>
    </nc>
  </rcc>
  <rcc rId="1014" sId="1" numFmtId="4">
    <oc r="W37">
      <v>15</v>
    </oc>
    <nc r="W37"/>
  </rcc>
  <rcc rId="1015" sId="1" numFmtId="4">
    <oc r="X37">
      <v>15</v>
    </oc>
    <nc r="X37"/>
  </rcc>
  <rcc rId="1016" sId="1" numFmtId="4">
    <oc r="Y37">
      <v>15</v>
    </oc>
    <nc r="Y37"/>
  </rcc>
  <rfmt sheetId="1" sqref="W38:Y40" start="0" length="2147483647">
    <dxf>
      <font>
        <color rgb="FF00B050"/>
      </font>
    </dxf>
  </rfmt>
  <rcc rId="1017" sId="1" numFmtId="4">
    <oc r="X12">
      <v>170</v>
    </oc>
    <nc r="X12">
      <v>180</v>
    </nc>
  </rcc>
  <rcc rId="1018" sId="1" numFmtId="4">
    <oc r="X13">
      <v>220</v>
    </oc>
    <nc r="X13">
      <v>280</v>
    </nc>
  </rcc>
  <rcc rId="1019" sId="1" numFmtId="4">
    <oc r="X14">
      <v>300</v>
    </oc>
    <nc r="X14">
      <v>350</v>
    </nc>
  </rcc>
  <rcc rId="1020" sId="1" numFmtId="4">
    <oc r="X11">
      <v>75715</v>
    </oc>
    <nc r="X11">
      <v>75595</v>
    </nc>
  </rcc>
  <rcc rId="1021" sId="1" numFmtId="4">
    <oc r="Y12">
      <v>180</v>
    </oc>
    <nc r="Y12">
      <v>210</v>
    </nc>
  </rcc>
  <rcc rId="1022" sId="1" numFmtId="4">
    <oc r="Y13">
      <v>230</v>
    </oc>
    <nc r="Y13">
      <v>310</v>
    </nc>
  </rcc>
  <rcc rId="1023" sId="1" numFmtId="4">
    <oc r="Y14">
      <v>310</v>
    </oc>
    <nc r="Y14">
      <v>400</v>
    </nc>
  </rcc>
  <rcc rId="1024" sId="1" numFmtId="4">
    <oc r="Y11">
      <v>81252</v>
    </oc>
    <nc r="Y11">
      <v>81052</v>
    </nc>
  </rcc>
  <rfmt sheetId="1" sqref="W12:W107" start="0" length="2147483647">
    <dxf>
      <font>
        <color rgb="FF00B050"/>
      </font>
    </dxf>
  </rfmt>
  <rcc rId="1025" sId="1" numFmtId="4">
    <oc r="X15">
      <v>2700</v>
    </oc>
    <nc r="X15">
      <v>4235</v>
    </nc>
  </rcc>
  <rcc rId="1026" sId="1" numFmtId="4">
    <oc r="X16">
      <v>40</v>
    </oc>
    <nc r="X16">
      <v>50</v>
    </nc>
  </rcc>
  <rcc rId="1027" sId="1" numFmtId="4">
    <oc r="X17">
      <v>8052</v>
    </oc>
    <nc r="X17">
      <v>6507</v>
    </nc>
  </rcc>
  <rcc rId="1028" sId="1" numFmtId="4">
    <oc r="Y15">
      <v>2700</v>
    </oc>
    <nc r="Y15">
      <v>4235</v>
    </nc>
  </rcc>
  <rcc rId="1029" sId="1" numFmtId="4">
    <oc r="Y16">
      <v>40</v>
    </oc>
    <nc r="Y16">
      <v>50</v>
    </nc>
  </rcc>
  <rcc rId="1030" sId="1" numFmtId="4">
    <oc r="Y17">
      <v>8052</v>
    </oc>
    <nc r="Y17">
      <v>6507</v>
    </nc>
  </rcc>
  <rcc rId="1031" sId="1" numFmtId="4">
    <oc r="X20">
      <v>100</v>
    </oc>
    <nc r="X20">
      <v>120</v>
    </nc>
  </rcc>
  <rcc rId="1032" sId="1" numFmtId="4">
    <oc r="X19">
      <v>273</v>
    </oc>
    <nc r="X19">
      <v>253</v>
    </nc>
  </rcc>
  <rcc rId="1033" sId="1" numFmtId="4">
    <oc r="Y20">
      <v>100</v>
    </oc>
    <nc r="Y20">
      <v>132</v>
    </nc>
  </rcc>
  <rcc rId="1034" sId="1" numFmtId="4">
    <oc r="X26">
      <v>18300</v>
    </oc>
    <nc r="X26">
      <v>16828</v>
    </nc>
  </rcc>
  <rcc rId="1035" sId="1" numFmtId="4">
    <oc r="Y26">
      <v>18300</v>
    </oc>
    <nc r="Y26">
      <v>16828</v>
    </nc>
  </rcc>
  <rcc rId="1036" sId="1" numFmtId="4">
    <oc r="X27">
      <v>5300</v>
    </oc>
    <nc r="X27">
      <v>6772</v>
    </nc>
  </rcc>
  <rcc rId="1037" sId="1" numFmtId="4">
    <oc r="Y27">
      <v>5300</v>
    </oc>
    <nc r="Y27">
      <v>6772</v>
    </nc>
  </rcc>
  <rcc rId="1038" sId="1" numFmtId="4">
    <oc r="X28">
      <v>2450</v>
    </oc>
    <nc r="X28">
      <v>2768</v>
    </nc>
  </rcc>
  <rcc rId="1039" sId="1" numFmtId="4">
    <oc r="Y28">
      <v>2440</v>
    </oc>
    <nc r="Y28">
      <v>2868</v>
    </nc>
  </rcc>
  <rcc rId="1040" sId="1" numFmtId="4">
    <oc r="X29">
      <v>50</v>
    </oc>
    <nc r="X29">
      <v>2</v>
    </nc>
  </rcc>
  <rcc rId="1041" sId="1" numFmtId="4">
    <oc r="Y29">
      <v>60</v>
    </oc>
    <nc r="Y29">
      <v>2</v>
    </nc>
  </rcc>
  <rcc rId="1042" sId="1" numFmtId="4">
    <oc r="X30">
      <v>1600</v>
    </oc>
    <nc r="X30">
      <v>990</v>
    </nc>
  </rcc>
  <rcc rId="1043" sId="1" numFmtId="4">
    <oc r="Y30">
      <v>1600</v>
    </oc>
    <nc r="Y30">
      <v>990</v>
    </nc>
  </rcc>
  <rcc rId="1044" sId="1" numFmtId="4">
    <oc r="X31">
      <v>160</v>
    </oc>
    <nc r="X31">
      <v>150</v>
    </nc>
  </rcc>
  <rcc rId="1045" sId="1" numFmtId="4">
    <oc r="Y31">
      <v>170</v>
    </oc>
    <nc r="Y31">
      <v>150</v>
    </nc>
  </rcc>
  <rcc rId="1046" sId="1" numFmtId="4">
    <oc r="X32">
      <v>240</v>
    </oc>
    <nc r="X32">
      <v>942</v>
    </nc>
  </rcc>
  <rcc rId="1047" sId="1" numFmtId="4">
    <oc r="Y32">
      <v>230</v>
    </oc>
    <nc r="Y32">
      <v>942</v>
    </nc>
  </rcc>
  <rcc rId="1048" sId="1" numFmtId="4">
    <oc r="X33">
      <v>350</v>
    </oc>
    <nc r="X33">
      <v>148</v>
    </nc>
  </rcc>
  <rcc rId="1049" sId="1" numFmtId="4">
    <nc r="Y33">
      <v>148</v>
    </nc>
  </rcc>
  <rrc rId="1050" sId="1" ref="A34:XFD34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051" sId="1">
    <nc r="B34" t="inlineStr">
      <is>
        <t>Налоговые доходы</t>
      </is>
    </nc>
  </rcc>
  <rcc rId="1052" sId="1">
    <nc r="C34" t="inlineStr">
      <is>
        <t>182</t>
      </is>
    </nc>
  </rcc>
  <rcc rId="1053" sId="1">
    <nc r="D34" t="inlineStr">
      <is>
        <t>1</t>
      </is>
    </nc>
  </rcc>
  <rcc rId="1054" sId="1">
    <nc r="E34" t="inlineStr">
      <is>
        <t>09</t>
      </is>
    </nc>
  </rcc>
  <rcc rId="1055" sId="1">
    <nc r="F34" t="inlineStr">
      <is>
        <t>07</t>
      </is>
    </nc>
  </rcc>
  <rcc rId="1056" sId="1">
    <nc r="G34" t="inlineStr">
      <is>
        <t>000</t>
      </is>
    </nc>
  </rcc>
  <rcc rId="1057" sId="1">
    <nc r="H34" t="inlineStr">
      <is>
        <t>01</t>
      </is>
    </nc>
  </rcc>
  <rcc rId="1058" sId="1">
    <nc r="I34" t="inlineStr">
      <is>
        <t>0000</t>
      </is>
    </nc>
  </rcc>
  <rcc rId="1059" sId="1">
    <nc r="J34" t="inlineStr">
      <is>
        <t>110</t>
      </is>
    </nc>
  </rcc>
  <rcc rId="1060" sId="1">
    <nc r="K34" t="inlineStr">
      <is>
        <t>Прочие налоги и сборы (по отмененным местным налогам и сборам)</t>
      </is>
    </nc>
  </rcc>
  <rcc rId="1061" sId="1">
    <nc r="L34" t="inlineStr">
      <is>
        <t>Управление Федеральной налоговой службы по Самарской области</t>
      </is>
    </nc>
  </rcc>
  <rcc rId="1062" sId="1" numFmtId="13">
    <nc r="Q34">
      <v>1</v>
    </nc>
  </rcc>
  <rcc rId="1063" sId="1" numFmtId="13">
    <nc r="R34">
      <v>1</v>
    </nc>
  </rcc>
  <rcc rId="1064" sId="1" numFmtId="13">
    <nc r="S34">
      <v>1</v>
    </nc>
  </rcc>
  <rcc rId="1065" sId="1" numFmtId="13">
    <nc r="T34">
      <v>1</v>
    </nc>
  </rcc>
  <rcc rId="1066" sId="1" numFmtId="4">
    <nc r="X34">
      <v>350</v>
    </nc>
  </rcc>
  <rfmt sheetId="1" sqref="X28:Y34" start="0" length="2147483647">
    <dxf>
      <font>
        <color auto="1"/>
      </font>
    </dxf>
  </rfmt>
  <rfmt sheetId="1" sqref="C34:J34" start="0" length="2147483647">
    <dxf>
      <font>
        <color rgb="FFFF0000"/>
      </font>
    </dxf>
  </rfmt>
  <rcc rId="1067" sId="1" numFmtId="4">
    <oc r="X36">
      <v>3</v>
    </oc>
    <nc r="X36">
      <v>5.6</v>
    </nc>
  </rcc>
  <rcc rId="1068" sId="1" numFmtId="4">
    <oc r="Y36">
      <v>3.5</v>
    </oc>
    <nc r="Y36">
      <v>5.6</v>
    </nc>
  </rcc>
  <rcc rId="1069" sId="1" numFmtId="4">
    <oc r="X42">
      <v>2.7</v>
    </oc>
    <nc r="X42">
      <v>3</v>
    </nc>
  </rcc>
  <rcc rId="1070" sId="1" numFmtId="4">
    <oc r="Y42">
      <v>2.7</v>
    </oc>
    <nc r="Y42">
      <v>3</v>
    </nc>
  </rcc>
  <rcc rId="1071" sId="1" numFmtId="4">
    <oc r="X43">
      <v>7.3</v>
    </oc>
    <nc r="X43">
      <v>0</v>
    </nc>
  </rcc>
  <rcc rId="1072" sId="1" numFmtId="4">
    <oc r="Y43">
      <v>7.3</v>
    </oc>
    <nc r="Y43">
      <v>0</v>
    </nc>
  </rcc>
  <rcc rId="1073" sId="1" numFmtId="4">
    <oc r="X46">
      <v>2900</v>
    </oc>
    <nc r="X46">
      <v>1080</v>
    </nc>
  </rcc>
  <rcc rId="1074" sId="1" numFmtId="4">
    <oc r="Y46">
      <v>1700</v>
    </oc>
    <nc r="Y46">
      <v>100</v>
    </nc>
  </rcc>
  <rcc rId="1075" sId="1" numFmtId="4">
    <nc r="X48">
      <v>2</v>
    </nc>
  </rcc>
  <rcc rId="1076" sId="1" numFmtId="4">
    <nc r="Y48">
      <v>2</v>
    </nc>
  </rcc>
  <rcc rId="1077" sId="1" numFmtId="4">
    <nc r="X49">
      <v>1</v>
    </nc>
  </rcc>
  <rcc rId="1078" sId="1" numFmtId="4">
    <nc r="Y49">
      <v>1</v>
    </nc>
  </rcc>
  <rcc rId="1079" sId="1" numFmtId="4">
    <oc r="X50">
      <v>180</v>
    </oc>
    <nc r="X50">
      <v>20</v>
    </nc>
  </rcc>
  <rcc rId="1080" sId="1" numFmtId="4">
    <oc r="Y50">
      <v>190</v>
    </oc>
    <nc r="Y50">
      <v>20</v>
    </nc>
  </rcc>
  <rcc rId="1081" sId="1" numFmtId="4">
    <nc r="X52">
      <v>21</v>
    </nc>
  </rcc>
  <rcc rId="1082" sId="1" numFmtId="4">
    <nc r="Y52">
      <v>21</v>
    </nc>
  </rcc>
  <rcc rId="1083" sId="1" numFmtId="4">
    <oc r="X54">
      <v>156</v>
    </oc>
    <nc r="X54">
      <v>100</v>
    </nc>
  </rcc>
  <rcc rId="1084" sId="1" numFmtId="4">
    <oc r="Y54">
      <v>180</v>
    </oc>
    <nc r="Y54">
      <v>100</v>
    </nc>
  </rcc>
  <rcc rId="1085" sId="1" numFmtId="4">
    <oc r="X55">
      <v>30</v>
    </oc>
    <nc r="X55">
      <v>25</v>
    </nc>
  </rcc>
  <rcc rId="1086" sId="1" numFmtId="4">
    <oc r="Y55">
      <v>30</v>
    </oc>
    <nc r="Y55">
      <v>25</v>
    </nc>
  </rcc>
  <rcc rId="1087" sId="1" numFmtId="4">
    <oc r="X59">
      <v>10</v>
    </oc>
    <nc r="X59">
      <v>80</v>
    </nc>
  </rcc>
  <rcc rId="1088" sId="1" numFmtId="4">
    <oc r="Y59">
      <v>10</v>
    </oc>
    <nc r="Y59">
      <v>80</v>
    </nc>
  </rcc>
  <rcc rId="1089" sId="1" numFmtId="4">
    <oc r="X61">
      <v>5</v>
    </oc>
    <nc r="X61">
      <v>143</v>
    </nc>
  </rcc>
  <rcc rId="1090" sId="1" numFmtId="4">
    <oc r="Y61">
      <v>5</v>
    </oc>
    <nc r="Y61">
      <v>143</v>
    </nc>
  </rcc>
  <rcc rId="1091" sId="1" numFmtId="4">
    <oc r="X62">
      <v>60</v>
    </oc>
    <nc r="X62">
      <v>40</v>
    </nc>
  </rcc>
  <rcc rId="1092" sId="1" numFmtId="4">
    <oc r="Y62">
      <v>60</v>
    </oc>
    <nc r="Y62">
      <v>40</v>
    </nc>
  </rcc>
  <rcc rId="1093" sId="1" numFmtId="4">
    <oc r="X65">
      <v>5</v>
    </oc>
    <nc r="X65">
      <v>3</v>
    </nc>
  </rcc>
  <rcc rId="1094" sId="1" numFmtId="4">
    <oc r="Y65">
      <v>5</v>
    </oc>
    <nc r="Y65">
      <v>3</v>
    </nc>
  </rcc>
  <rcc rId="1095" sId="1" numFmtId="4">
    <oc r="X67">
      <v>407</v>
    </oc>
    <nc r="X67">
      <v>572.29999999999995</v>
    </nc>
  </rcc>
  <rcc rId="1096" sId="1" numFmtId="4">
    <oc r="Y67">
      <v>407</v>
    </oc>
    <nc r="Y67">
      <v>572.29999999999995</v>
    </nc>
  </rcc>
  <rcc rId="1097" sId="1" numFmtId="4">
    <nc r="X71">
      <v>6.7</v>
    </nc>
  </rcc>
  <rcc rId="1098" sId="1" numFmtId="4">
    <nc r="Y71">
      <v>6.7</v>
    </nc>
  </rcc>
  <rcc rId="1099" sId="1" numFmtId="4">
    <oc r="X72">
      <v>30</v>
    </oc>
    <nc r="X72">
      <v>8</v>
    </nc>
  </rcc>
  <rcc rId="1100" sId="1" numFmtId="4">
    <oc r="Y72">
      <v>16</v>
    </oc>
    <nc r="Y72">
      <v>8</v>
    </nc>
  </rcc>
  <rcc rId="1101" sId="1" numFmtId="4">
    <oc r="X73">
      <v>167</v>
    </oc>
    <nc r="X73">
      <v>168</v>
    </nc>
  </rcc>
  <rcc rId="1102" sId="1" numFmtId="4">
    <oc r="Y73">
      <v>167</v>
    </oc>
    <nc r="Y73">
      <v>168</v>
    </nc>
  </rcc>
  <rcc rId="1103" sId="1" numFmtId="4">
    <oc r="X74">
      <v>30</v>
    </oc>
    <nc r="X74">
      <v>10</v>
    </nc>
  </rcc>
  <rcc rId="1104" sId="1" numFmtId="4">
    <oc r="Y74">
      <v>30</v>
    </oc>
    <nc r="Y74">
      <v>10</v>
    </nc>
  </rcc>
  <rcc rId="1105" sId="1" numFmtId="4">
    <nc r="X79">
      <v>120</v>
    </nc>
  </rcc>
  <rcc rId="1106" sId="1" numFmtId="4">
    <nc r="Y79">
      <v>120</v>
    </nc>
  </rcc>
  <rcc rId="1107" sId="1" numFmtId="4">
    <oc r="X81">
      <v>10</v>
    </oc>
    <nc r="X81"/>
  </rcc>
  <rcc rId="1108" sId="1" numFmtId="4">
    <oc r="Y81">
      <v>10</v>
    </oc>
    <nc r="Y81"/>
  </rcc>
  <rfmt sheetId="1" sqref="AB83" start="0" length="0">
    <dxf>
      <numFmt numFmtId="164" formatCode="#,##0.0"/>
    </dxf>
  </rfmt>
  <rcc rId="1109" sId="1">
    <nc r="AB83">
      <f>SUM(X11:X83)</f>
    </nc>
  </rcc>
  <rfmt sheetId="1" sqref="AC83" start="0" length="0">
    <dxf>
      <numFmt numFmtId="164" formatCode="#,##0.0"/>
    </dxf>
  </rfmt>
  <rcc rId="1110" sId="1">
    <nc r="AC83">
      <f>SUM(Y11:Y83)</f>
    </nc>
  </rcc>
  <rcc rId="1111" sId="1" numFmtId="4">
    <oc r="Y19">
      <v>302</v>
    </oc>
    <nc r="Y19">
      <v>270</v>
    </nc>
  </rcc>
  <rfmt sheetId="1" sqref="W84" start="0" length="2147483647">
    <dxf>
      <font>
        <color auto="1"/>
      </font>
    </dxf>
  </rfmt>
  <rcc rId="1112" sId="1" numFmtId="4">
    <oc r="U12">
      <v>350</v>
    </oc>
    <nc r="U12">
      <v>160</v>
    </nc>
  </rcc>
  <rcc rId="1113" sId="1" numFmtId="4">
    <oc r="U13">
      <v>270</v>
    </oc>
    <nc r="U13">
      <v>240</v>
    </nc>
  </rcc>
  <rcc rId="1114" sId="1" numFmtId="4">
    <oc r="U15">
      <v>2169</v>
    </oc>
    <nc r="U15">
      <v>2400</v>
    </nc>
  </rcc>
  <rcc rId="1115" sId="1" numFmtId="4">
    <oc r="U16">
      <v>52</v>
    </oc>
    <nc r="U16">
      <v>33</v>
    </nc>
  </rcc>
  <rcc rId="1116" sId="1" numFmtId="4">
    <oc r="U17">
      <v>3359</v>
    </oc>
    <nc r="U17">
      <v>5154</v>
    </nc>
  </rcc>
  <rcc rId="1117" sId="1" numFmtId="4">
    <oc r="U19">
      <v>81</v>
    </oc>
    <nc r="U19">
      <v>200</v>
    </nc>
  </rcc>
  <rcc rId="1118" sId="1" numFmtId="4">
    <oc r="U20">
      <v>24.2</v>
    </oc>
    <nc r="U20">
      <v>125</v>
    </nc>
  </rcc>
  <rcc rId="1119" sId="1" numFmtId="4">
    <oc r="U21">
      <v>5086</v>
    </oc>
    <nc r="U21">
      <v>5398</v>
    </nc>
  </rcc>
  <rcc rId="1120" sId="1" numFmtId="4">
    <oc r="V22">
      <v>1.1000000000000001</v>
    </oc>
    <nc r="V22"/>
  </rcc>
  <rcc rId="1121" sId="1" numFmtId="4">
    <oc r="U23">
      <v>13</v>
    </oc>
    <nc r="U23"/>
  </rcc>
  <rcc rId="1122" sId="1" numFmtId="4">
    <oc r="V23">
      <v>0.8</v>
    </oc>
    <nc r="V23"/>
  </rcc>
  <rcc rId="1123" sId="1" numFmtId="4">
    <oc r="U24">
      <v>93</v>
    </oc>
    <nc r="U24">
      <v>75</v>
    </nc>
  </rcc>
  <rcc rId="1124" sId="1" numFmtId="4">
    <oc r="V24">
      <v>37.9</v>
    </oc>
    <nc r="V24">
      <v>60.7</v>
    </nc>
  </rcc>
  <rcc rId="1125" sId="1" numFmtId="4">
    <oc r="U25">
      <v>4451.6000000000004</v>
    </oc>
    <nc r="U25">
      <v>4700</v>
    </nc>
  </rcc>
  <rcc rId="1126" sId="1" numFmtId="4">
    <oc r="U26">
      <v>20112.400000000001</v>
    </oc>
    <nc r="U26">
      <v>20704.599999999999</v>
    </nc>
  </rcc>
  <rcc rId="1127" sId="1" numFmtId="4">
    <oc r="U27">
      <v>4200</v>
    </oc>
    <nc r="U27">
      <v>5564</v>
    </nc>
  </rcc>
  <rcc rId="1128" sId="1" numFmtId="4">
    <oc r="U28">
      <v>2180</v>
    </oc>
    <nc r="U28">
      <v>2500</v>
    </nc>
  </rcc>
  <rcc rId="1129" sId="1" numFmtId="4">
    <nc r="U33">
      <v>98</v>
    </nc>
  </rcc>
  <rcc rId="1130" sId="1" numFmtId="4">
    <oc r="U30">
      <v>1648</v>
    </oc>
    <nc r="U30">
      <v>1048</v>
    </nc>
  </rcc>
  <rcc rId="1131" sId="1" numFmtId="4">
    <oc r="U31">
      <v>161</v>
    </oc>
    <nc r="U31">
      <v>126</v>
    </nc>
  </rcc>
  <rcc rId="1132" sId="1" numFmtId="4">
    <oc r="U32">
      <v>173</v>
    </oc>
    <nc r="U32">
      <v>600</v>
    </nc>
  </rcc>
  <rcc rId="1133" sId="1" numFmtId="4">
    <oc r="U29">
      <v>38</v>
    </oc>
    <nc r="U29">
      <v>36.200000000000003</v>
    </nc>
  </rcc>
  <rcc rId="1134" sId="1" numFmtId="4">
    <oc r="V29">
      <v>29.4</v>
    </oc>
    <nc r="V29">
      <v>1.2</v>
    </nc>
  </rcc>
  <rcc rId="1135" sId="1" numFmtId="4">
    <oc r="U35">
      <v>4840.3</v>
    </oc>
    <nc r="U35">
      <v>3400</v>
    </nc>
  </rcc>
  <rcc rId="1136" sId="1" numFmtId="4">
    <oc r="U36">
      <v>1.6</v>
    </oc>
    <nc r="U36">
      <v>15.1</v>
    </nc>
  </rcc>
  <rcc rId="1137" sId="1" numFmtId="4">
    <oc r="V36">
      <v>1.6</v>
    </oc>
    <nc r="V36">
      <v>15.1</v>
    </nc>
  </rcc>
  <rcc rId="1138" sId="1" numFmtId="4">
    <oc r="U37">
      <v>3418</v>
    </oc>
    <nc r="U37">
      <v>4965</v>
    </nc>
  </rcc>
  <rcc rId="1139" sId="1" numFmtId="4">
    <oc r="U38">
      <v>88</v>
    </oc>
    <nc r="U38"/>
  </rcc>
  <rcc rId="1140" sId="1" numFmtId="4">
    <oc r="V38">
      <v>14.4</v>
    </oc>
    <nc r="V38"/>
  </rcc>
  <rcc rId="1141" sId="1" numFmtId="4">
    <nc r="U39">
      <v>17.7</v>
    </nc>
  </rcc>
  <rm rId="1142" sheetId="1" source="U39:Y39" destination="U38:Y38" sourceSheetId="1">
    <undo index="0" exp="ref" v="1" dr="W38" r="Z38" sId="1"/>
    <undo index="0" exp="ref" v="1" dr="Y38" r="AB38" sId="1"/>
    <undo index="0" exp="ref" v="1" dr="X38" r="AA38" sId="1"/>
    <rfmt sheetId="1" sqref="U38" start="0" length="0">
      <dxf>
        <font>
          <sz val="8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8" start="0" length="0">
      <dxf>
        <font>
          <sz val="8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8" start="0" length="0">
      <dxf>
        <font>
          <sz val="8"/>
          <color rgb="FF00B05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8" start="0" length="0">
      <dxf>
        <font>
          <sz val="8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8" start="0" length="0">
      <dxf>
        <font>
          <sz val="8"/>
          <color auto="1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Y39" start="0" length="0">
    <dxf>
      <border>
        <right style="thin">
          <color indexed="64"/>
        </right>
      </border>
    </dxf>
  </rfmt>
  <rfmt sheetId="1" sqref="U39:Y3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143" sId="1" numFmtId="4">
    <nc r="V38">
      <v>15.6</v>
    </nc>
  </rcc>
  <rcc rId="1144" sId="1" numFmtId="4">
    <oc r="U40">
      <v>1</v>
    </oc>
    <nc r="U40">
      <v>7.3</v>
    </nc>
  </rcc>
  <rcc rId="1145" sId="1" numFmtId="4">
    <oc r="V40">
      <v>0.01</v>
    </oc>
    <nc r="V40">
      <v>6.4</v>
    </nc>
  </rcc>
  <rcc rId="1146" sId="1" numFmtId="4">
    <oc r="U41">
      <v>13.4</v>
    </oc>
    <nc r="U41">
      <v>20</v>
    </nc>
  </rcc>
  <rcc rId="1147" sId="1" numFmtId="4">
    <oc r="V41">
      <v>6.6</v>
    </oc>
    <nc r="V41">
      <v>14.9</v>
    </nc>
  </rcc>
  <rcc rId="1148" sId="1" numFmtId="4">
    <oc r="U43">
      <v>7</v>
    </oc>
    <nc r="U43">
      <v>4.3</v>
    </nc>
  </rcc>
  <rcc rId="1149" sId="1" numFmtId="4">
    <oc r="U49">
      <v>1.2</v>
    </oc>
    <nc r="U49">
      <v>1</v>
    </nc>
  </rcc>
  <rcc rId="1150" sId="1" numFmtId="4">
    <oc r="U50">
      <v>165.7</v>
    </oc>
    <nc r="U50">
      <v>94</v>
    </nc>
  </rcc>
  <rcc rId="1151" sId="1" numFmtId="4">
    <oc r="V50">
      <v>148.1</v>
    </oc>
    <nc r="V50">
      <v>15</v>
    </nc>
  </rcc>
  <rcc rId="1152" sId="1" numFmtId="4">
    <nc r="U52">
      <v>110</v>
    </nc>
  </rcc>
  <rcc rId="1153" sId="1" numFmtId="4">
    <nc r="V52">
      <v>110</v>
    </nc>
  </rcc>
  <rcc rId="1154" sId="1" numFmtId="4">
    <oc r="U55">
      <v>30</v>
    </oc>
    <nc r="U55">
      <v>28.5</v>
    </nc>
  </rcc>
  <rcc rId="1155" sId="1" numFmtId="4">
    <oc r="U56">
      <v>5</v>
    </oc>
    <nc r="U56">
      <v>2</v>
    </nc>
  </rcc>
  <rcc rId="1156" sId="1" numFmtId="4">
    <oc r="U59">
      <v>6</v>
    </oc>
    <nc r="U59">
      <v>325</v>
    </nc>
  </rcc>
  <rcc rId="1157" sId="1" numFmtId="4">
    <oc r="V59">
      <v>6</v>
    </oc>
    <nc r="V59">
      <v>309</v>
    </nc>
  </rcc>
  <rcc rId="1158" sId="1" numFmtId="4">
    <oc r="U61">
      <v>3</v>
    </oc>
    <nc r="U61">
      <v>10.6</v>
    </nc>
  </rcc>
  <rcc rId="1159" sId="1" numFmtId="4">
    <oc r="U64">
      <v>8</v>
    </oc>
    <nc r="U64">
      <v>3</v>
    </nc>
  </rcc>
  <rcc rId="1160" sId="1" numFmtId="4">
    <oc r="U65">
      <v>5</v>
    </oc>
    <nc r="U65">
      <v>1</v>
    </nc>
  </rcc>
  <rcc rId="1161" sId="1" numFmtId="4">
    <oc r="V65">
      <v>3</v>
    </oc>
    <nc r="V65">
      <v>1</v>
    </nc>
  </rcc>
  <rcc rId="1162" sId="1" numFmtId="4">
    <oc r="U66">
      <v>5</v>
    </oc>
    <nc r="U66"/>
  </rcc>
  <rcc rId="1163" sId="1" numFmtId="4">
    <oc r="U67">
      <v>387</v>
    </oc>
    <nc r="U67">
      <v>607.29999999999995</v>
    </nc>
  </rcc>
  <rcc rId="1164" sId="1" numFmtId="4">
    <oc r="U71">
      <v>15</v>
    </oc>
    <nc r="U71">
      <v>6.5</v>
    </nc>
  </rcc>
  <rcc rId="1165" sId="1" numFmtId="4">
    <oc r="V71">
      <v>10.7</v>
    </oc>
    <nc r="V71">
      <v>6.3</v>
    </nc>
  </rcc>
  <rcc rId="1166" sId="1" numFmtId="4">
    <oc r="U72">
      <v>41</v>
    </oc>
    <nc r="U72">
      <v>28.9</v>
    </nc>
  </rcc>
  <rcc rId="1167" sId="1" numFmtId="4">
    <oc r="U73">
      <v>201.3</v>
    </oc>
    <nc r="U73">
      <v>167</v>
    </nc>
  </rcc>
  <rcc rId="1168" sId="1" numFmtId="4">
    <oc r="U74">
      <v>30</v>
    </oc>
    <nc r="U74">
      <v>4</v>
    </nc>
  </rcc>
  <rcc rId="1169" sId="1" numFmtId="4">
    <oc r="V74">
      <v>23.5</v>
    </oc>
    <nc r="V74">
      <v>3</v>
    </nc>
  </rcc>
  <rcc rId="1170" sId="1" numFmtId="4">
    <nc r="U58">
      <v>18</v>
    </nc>
  </rcc>
  <rcc rId="1171" sId="1" numFmtId="4">
    <nc r="U57">
      <v>98</v>
    </nc>
  </rcc>
  <rcc rId="1172" sId="1" numFmtId="4">
    <nc r="V57">
      <v>110</v>
    </nc>
  </rcc>
  <rcc rId="1173" sId="1" numFmtId="4">
    <oc r="U81">
      <v>10</v>
    </oc>
    <nc r="U81"/>
  </rcc>
  <rcc rId="1174" sId="1" numFmtId="4">
    <oc r="U84">
      <v>65346</v>
    </oc>
    <nc r="U84">
      <v>71894</v>
    </nc>
  </rcc>
  <rcc rId="1175" sId="1" numFmtId="4">
    <oc r="V85">
      <v>2.5</v>
    </oc>
    <nc r="V85">
      <v>2.8</v>
    </nc>
  </rcc>
  <rcc rId="1176" sId="1" numFmtId="4">
    <oc r="U11">
      <v>62019.5</v>
    </oc>
    <nc r="U11">
      <v>66421</v>
    </nc>
  </rcc>
  <rcc rId="1177" sId="1" numFmtId="4">
    <oc r="V11">
      <v>46847.7</v>
    </oc>
    <nc r="V11">
      <v>47787.8</v>
    </nc>
  </rcc>
  <rcc rId="1178" sId="1" numFmtId="4">
    <oc r="V12">
      <v>70.099999999999994</v>
    </oc>
    <nc r="V12">
      <v>114.4</v>
    </nc>
  </rcc>
  <rcc rId="1179" sId="1" numFmtId="4">
    <oc r="V13">
      <v>199.5</v>
    </oc>
    <nc r="V13">
      <v>248.8</v>
    </nc>
  </rcc>
  <rcc rId="1180" sId="1" numFmtId="4">
    <oc r="V14">
      <v>225.9</v>
    </oc>
    <nc r="V14">
      <v>306.5</v>
    </nc>
  </rcc>
  <rcc rId="1181" sId="1" numFmtId="4">
    <oc r="V15">
      <v>2118.1</v>
    </oc>
    <nc r="V15">
      <v>2810.6</v>
    </nc>
  </rcc>
  <rcc rId="1182" sId="1" numFmtId="4">
    <oc r="V16">
      <v>19.2</v>
    </oc>
    <nc r="V16">
      <v>21.4</v>
    </nc>
  </rcc>
  <rcc rId="1183" sId="1" numFmtId="4">
    <oc r="V17">
      <v>3200.9</v>
    </oc>
    <nc r="V17">
      <v>3852.2</v>
    </nc>
  </rcc>
  <rcc rId="1184" sId="1" numFmtId="4">
    <oc r="V18">
      <v>-474.4</v>
    </oc>
    <nc r="V18">
      <v>-475.4</v>
    </nc>
  </rcc>
  <rcc rId="1185" sId="1" numFmtId="4">
    <oc r="V19">
      <v>75.900000000000006</v>
    </oc>
    <nc r="V19">
      <v>172.9</v>
    </nc>
  </rcc>
  <rcc rId="1186" sId="1" numFmtId="4">
    <oc r="V20">
      <v>65.8</v>
    </oc>
    <nc r="V20">
      <v>109.8</v>
    </nc>
  </rcc>
  <rcc rId="1187" sId="1" numFmtId="4">
    <oc r="V21">
      <v>3660.4</v>
    </oc>
    <nc r="V21">
      <v>4569.8999999999996</v>
    </nc>
  </rcc>
  <rcc rId="1188" sId="1" numFmtId="4">
    <oc r="V25">
      <v>856.2</v>
    </oc>
    <nc r="V25">
      <v>1864.5</v>
    </nc>
  </rcc>
  <rcc rId="1189" sId="1" numFmtId="4">
    <oc r="V26">
      <v>15538.4</v>
    </oc>
    <nc r="V26">
      <v>13647.2</v>
    </nc>
  </rcc>
  <rcc rId="1190" sId="1" numFmtId="4">
    <oc r="V27">
      <v>1971.4</v>
    </oc>
    <nc r="V27">
      <v>1920.3</v>
    </nc>
  </rcc>
  <rcc rId="1191" sId="1" numFmtId="4">
    <oc r="V28">
      <v>1949.4</v>
    </oc>
    <nc r="V28">
      <v>1972.8</v>
    </nc>
  </rcc>
  <rcc rId="1192" sId="1" numFmtId="4">
    <nc r="V33">
      <v>107.8</v>
    </nc>
  </rcc>
  <rcc rId="1193" sId="1" numFmtId="4">
    <oc r="V30">
      <v>998</v>
    </oc>
    <nc r="V30">
      <v>824.2</v>
    </nc>
  </rcc>
  <rcc rId="1194" sId="1" numFmtId="4">
    <oc r="V31">
      <v>97.4</v>
    </oc>
    <nc r="V31">
      <v>110.5</v>
    </nc>
  </rcc>
  <rcc rId="1195" sId="1" numFmtId="4">
    <oc r="V32">
      <v>313</v>
    </oc>
    <nc r="V32">
      <v>627</v>
    </nc>
  </rcc>
  <rcc rId="1196" sId="1" numFmtId="4">
    <oc r="U42">
      <v>3</v>
    </oc>
    <nc r="U42">
      <v>4</v>
    </nc>
  </rcc>
  <rcc rId="1197" sId="1" numFmtId="4">
    <oc r="V42">
      <v>0.6</v>
    </oc>
    <nc r="V42">
      <v>4.2</v>
    </nc>
  </rcc>
  <rcc rId="1198" sId="1" numFmtId="4">
    <oc r="V43">
      <v>4</v>
    </oc>
    <nc r="V43">
      <v>8.8000000000000007</v>
    </nc>
  </rcc>
  <rcc rId="1199" sId="1">
    <oc r="C44" t="inlineStr">
      <is>
        <t>908</t>
      </is>
    </oc>
    <nc r="C44" t="inlineStr">
      <is>
        <t>940</t>
      </is>
    </nc>
  </rcc>
  <rcc rId="1200" sId="1" numFmtId="4">
    <oc r="U44">
      <v>60</v>
    </oc>
    <nc r="U44">
      <v>396.2</v>
    </nc>
  </rcc>
  <rcc rId="1201" sId="1" numFmtId="4">
    <oc r="V44">
      <v>63.8</v>
    </oc>
    <nc r="V44">
      <v>396.2</v>
    </nc>
  </rcc>
  <rcc rId="1202" sId="1">
    <oc r="L44" t="inlineStr">
      <is>
        <t>Муниципальное казенное учреждение "Финансовое управление Администрации городского округа Октябрьск Самарской области"</t>
      </is>
    </oc>
    <nc r="L44" t="inlineStr">
      <is>
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</is>
    </nc>
  </rcc>
  <rrc rId="1203" sId="1" ref="A43:XFD43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204" sId="1">
    <nc r="B43" t="inlineStr">
      <is>
        <t>Неналоговые доходы</t>
      </is>
    </nc>
  </rcc>
  <rcc rId="1205" sId="1">
    <nc r="C43" t="inlineStr">
      <is>
        <t>938</t>
      </is>
    </nc>
  </rcc>
  <rcc rId="1206" sId="1">
    <nc r="D43" t="inlineStr">
      <is>
        <t>1</t>
      </is>
    </nc>
  </rcc>
  <rcc rId="1207" sId="1">
    <nc r="E43" t="inlineStr">
      <is>
        <t>13</t>
      </is>
    </nc>
  </rcc>
  <rcc rId="1208" sId="1">
    <nc r="F43" t="inlineStr">
      <is>
        <t>02</t>
      </is>
    </nc>
  </rcc>
  <rcc rId="1209" sId="1">
    <nc r="G43" t="inlineStr">
      <is>
        <t>994</t>
      </is>
    </nc>
  </rcc>
  <rcc rId="1210" sId="1">
    <nc r="H43" t="inlineStr">
      <is>
        <t>04</t>
      </is>
    </nc>
  </rcc>
  <rcc rId="1211" sId="1">
    <nc r="I43" t="inlineStr">
      <is>
        <t>0000</t>
      </is>
    </nc>
  </rcc>
  <rcc rId="1212" sId="1">
    <nc r="J43" t="inlineStr">
      <is>
        <t>130</t>
      </is>
    </nc>
  </rcc>
  <rcc rId="1213" sId="1">
    <nc r="K43" t="inlineStr">
      <is>
        <t>Прочие доходы от конпенсации затрат бюджетов городских округов</t>
      </is>
    </nc>
  </rcc>
  <rcc rId="1214" sId="1">
    <nc r="L43" t="inlineStr">
      <is>
        <t>Администрация городского округа Октябрьск Самарской области</t>
      </is>
    </nc>
  </rcc>
  <rcc rId="1215" sId="1" numFmtId="13">
    <nc r="Q43">
      <v>1</v>
    </nc>
  </rcc>
  <rcc rId="1216" sId="1" numFmtId="13">
    <nc r="R43">
      <v>1</v>
    </nc>
  </rcc>
  <rcc rId="1217" sId="1" numFmtId="13">
    <nc r="S43">
      <v>1</v>
    </nc>
  </rcc>
  <rcc rId="1218" sId="1" numFmtId="13">
    <nc r="T43">
      <v>1</v>
    </nc>
  </rcc>
  <rcc rId="1219" sId="1" numFmtId="4">
    <nc r="U43">
      <v>13.4</v>
    </nc>
  </rcc>
  <rcc rId="1220" sId="1" numFmtId="4">
    <nc r="V43">
      <v>13.4</v>
    </nc>
  </rcc>
  <rcc rId="1221" sId="1" numFmtId="4">
    <oc r="U47">
      <v>11400</v>
    </oc>
    <nc r="U47">
      <v>2375.4</v>
    </nc>
  </rcc>
  <rcc rId="1222" sId="1" numFmtId="4">
    <nc r="V47">
      <v>0</v>
    </nc>
  </rcc>
  <rcc rId="1223" sId="1" numFmtId="4">
    <oc r="U48">
      <v>3589.6</v>
    </oc>
    <nc r="U48">
      <v>4409.8999999999996</v>
    </nc>
  </rcc>
  <rcc rId="1224" sId="1" numFmtId="4">
    <oc r="V48">
      <v>2122.6999999999998</v>
    </oc>
    <nc r="V48">
      <v>2288.9</v>
    </nc>
  </rcc>
  <rcc rId="1225" sId="1" numFmtId="4">
    <nc r="U49">
      <v>1</v>
    </nc>
  </rcc>
  <rcc rId="1226" sId="1" numFmtId="4">
    <nc r="V49">
      <v>1.1000000000000001</v>
    </nc>
  </rcc>
  <rcc rId="1227" sId="1" numFmtId="4">
    <oc r="V50">
      <v>1.5</v>
    </oc>
    <nc r="V50">
      <v>0.5</v>
    </nc>
  </rcc>
  <rcc rId="1228" sId="1" numFmtId="4">
    <oc r="V55">
      <v>162.19999999999999</v>
    </oc>
    <nc r="V55">
      <v>67</v>
    </nc>
  </rcc>
  <rcc rId="1229" sId="1" numFmtId="4">
    <oc r="V56">
      <v>23.3</v>
    </oc>
    <nc r="V56">
      <v>21.5</v>
    </nc>
  </rcc>
  <rcc rId="1230" sId="1" numFmtId="4">
    <nc r="V59">
      <v>18.100000000000001</v>
    </nc>
  </rcc>
  <rcc rId="1231" sId="1" numFmtId="4">
    <oc r="V62">
      <v>4</v>
    </oc>
    <nc r="V62">
      <v>8.5</v>
    </nc>
  </rcc>
  <rcc rId="1232" sId="1" numFmtId="4">
    <oc r="U63">
      <v>14</v>
    </oc>
    <nc r="U63">
      <v>26</v>
    </nc>
  </rcc>
  <rcc rId="1233" sId="1" numFmtId="4">
    <oc r="V73">
      <v>410.5</v>
    </oc>
    <nc r="V73">
      <v>13.8</v>
    </nc>
  </rcc>
  <rcc rId="1234" sId="1" numFmtId="4">
    <oc r="V74">
      <v>130.80000000000001</v>
    </oc>
    <nc r="V74">
      <v>144.30000000000001</v>
    </nc>
  </rcc>
  <rcc rId="1235" sId="1" numFmtId="4">
    <oc r="V76">
      <v>-3.4</v>
    </oc>
    <nc r="V76">
      <v>-1.3</v>
    </nc>
  </rcc>
  <rcc rId="1236" sId="1" numFmtId="4">
    <nc r="V77">
      <v>6.5</v>
    </nc>
  </rcc>
  <rcc rId="1237" sId="1" numFmtId="4">
    <oc r="V85">
      <v>48366</v>
    </oc>
    <nc r="V85">
      <v>53209</v>
    </nc>
  </rcc>
  <rcc rId="1238" sId="1" numFmtId="4">
    <oc r="U86">
      <v>2.5</v>
    </oc>
    <nc r="U86">
      <v>2.8</v>
    </nc>
  </rcc>
  <rcc rId="1239" sId="1" odxf="1" dxf="1">
    <nc r="Z81">
      <f>SUM(U11:U81)</f>
    </nc>
    <odxf>
      <numFmt numFmtId="0" formatCode="General"/>
    </odxf>
    <ndxf>
      <numFmt numFmtId="164" formatCode="#,##0.0"/>
    </ndxf>
  </rcc>
  <rcc rId="1240" sId="1" odxf="1" dxf="1">
    <nc r="AA81">
      <f>SUM(V11:V81)</f>
    </nc>
    <odxf>
      <numFmt numFmtId="0" formatCode="General"/>
    </odxf>
    <ndxf>
      <numFmt numFmtId="164" formatCode="#,##0.0"/>
    </ndxf>
  </rcc>
  <rcc rId="1241" sId="1" numFmtId="4">
    <oc r="V63">
      <v>50.8</v>
    </oc>
    <nc r="V63">
      <v>37.799999999999997</v>
    </nc>
  </rcc>
  <rcc rId="1242" sId="1" numFmtId="4">
    <oc r="V68">
      <v>163.1</v>
    </oc>
    <nc r="V68">
      <v>474.5</v>
    </nc>
  </rcc>
  <rcc rId="1243" sId="1" numFmtId="4">
    <oc r="V37">
      <v>3186.4</v>
    </oc>
    <nc r="V37">
      <v>3779</v>
    </nc>
  </rcc>
  <rcc rId="1244" sId="1" numFmtId="4">
    <oc r="V35">
      <v>3129.5</v>
    </oc>
    <nc r="V35">
      <v>2900.5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5" sId="1" numFmtId="4">
    <oc r="U87">
      <v>45000</v>
    </oc>
    <nc r="U87">
      <v>57000</v>
    </nc>
  </rcc>
  <rcc rId="1246" sId="1" numFmtId="4">
    <oc r="V87">
      <v>27946.6</v>
    </oc>
    <nc r="V87">
      <v>19669.8</v>
    </nc>
  </rcc>
  <rcc rId="1247" sId="1" numFmtId="4">
    <nc r="V88">
      <v>1955.6</v>
    </nc>
  </rcc>
  <rcc rId="1248" sId="1">
    <oc r="J85" t="inlineStr">
      <is>
        <t>151</t>
      </is>
    </oc>
    <nc r="J85" t="inlineStr">
      <is>
        <t>150</t>
      </is>
    </nc>
  </rcc>
  <rcc rId="1249" sId="1">
    <oc r="F85" t="inlineStr">
      <is>
        <t>01</t>
      </is>
    </oc>
    <nc r="F85" t="inlineStr">
      <is>
        <t>15</t>
      </is>
    </nc>
  </rcc>
  <rcc rId="1250" sId="1">
    <oc r="J89" t="inlineStr">
      <is>
        <t>151</t>
      </is>
    </oc>
    <nc r="J89" t="inlineStr">
      <is>
        <t>150</t>
      </is>
    </nc>
  </rcc>
  <rcc rId="1251" sId="1">
    <oc r="J86" t="inlineStr">
      <is>
        <t>151</t>
      </is>
    </oc>
    <nc r="J86" t="inlineStr">
      <is>
        <t>150</t>
      </is>
    </nc>
  </rcc>
  <rcc rId="1252" sId="1">
    <oc r="J87" t="inlineStr">
      <is>
        <t>151</t>
      </is>
    </oc>
    <nc r="J87" t="inlineStr">
      <is>
        <t>150</t>
      </is>
    </nc>
  </rcc>
  <rcc rId="1253" sId="1">
    <oc r="J88" t="inlineStr">
      <is>
        <t>151</t>
      </is>
    </oc>
    <nc r="J88" t="inlineStr">
      <is>
        <t>150</t>
      </is>
    </nc>
  </rcc>
  <rcc rId="1254" sId="1" numFmtId="4">
    <oc r="U89">
      <v>8841.6</v>
    </oc>
    <nc r="U89">
      <v>7915.5</v>
    </nc>
  </rcc>
  <rcc rId="1255" sId="1" numFmtId="4">
    <oc r="V89">
      <v>7460.1</v>
    </oc>
    <nc r="V89">
      <v>7915.5</v>
    </nc>
  </rcc>
  <rrc rId="1256" sId="1" ref="A89:XFD89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257" sId="1">
    <nc r="B89" t="inlineStr">
      <is>
        <t>Безвозмездные поступления</t>
      </is>
    </nc>
  </rcc>
  <rcc rId="1258" sId="1">
    <nc r="C89" t="inlineStr">
      <is>
        <t>940</t>
      </is>
    </nc>
  </rcc>
  <rcc rId="1259" sId="1">
    <nc r="D89" t="inlineStr">
      <is>
        <t>2</t>
      </is>
    </nc>
  </rcc>
  <rcc rId="1260" sId="1">
    <nc r="E89" t="inlineStr">
      <is>
        <t>02</t>
      </is>
    </nc>
  </rcc>
  <rcc rId="1261" sId="1">
    <nc r="F89" t="inlineStr">
      <is>
        <t>25</t>
      </is>
    </nc>
  </rcc>
  <rcc rId="1262" sId="1">
    <nc r="G89" t="inlineStr">
      <is>
        <t>013</t>
      </is>
    </nc>
  </rcc>
  <rcc rId="1263" sId="1">
    <nc r="H89" t="inlineStr">
      <is>
        <t>04</t>
      </is>
    </nc>
  </rcc>
  <rcc rId="1264" sId="1">
    <nc r="I89" t="inlineStr">
      <is>
        <t>0000</t>
      </is>
    </nc>
  </rcc>
  <rcc rId="1265" sId="1">
    <nc r="J89" t="inlineStr">
      <is>
        <t>150</t>
      </is>
    </nc>
  </rcc>
  <rcc rId="1266" sId="1">
    <nc r="K89" t="inlineStr">
      <is>
        <t>Субсидии бюджетам городских округов на сокращение доли загрязненных сточных вод</t>
      </is>
    </nc>
  </rcc>
  <rcc rId="1267" sId="1">
    <nc r="L89" t="inlineStr">
      <is>
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</is>
    </nc>
  </rcc>
  <rcc rId="1268" sId="1" numFmtId="13">
    <nc r="Q89">
      <v>1</v>
    </nc>
  </rcc>
  <rcc rId="1269" sId="1" numFmtId="13">
    <nc r="R89">
      <v>1</v>
    </nc>
  </rcc>
  <rcc rId="1270" sId="1" numFmtId="13">
    <nc r="S89">
      <v>1</v>
    </nc>
  </rcc>
  <rcc rId="1271" sId="1" numFmtId="13">
    <nc r="T89">
      <v>1</v>
    </nc>
  </rcc>
  <rcc rId="1272" sId="1" numFmtId="4">
    <nc r="U89">
      <v>135010</v>
    </nc>
  </rcc>
  <rcc rId="1273" sId="1">
    <oc r="J91" t="inlineStr">
      <is>
        <t>151</t>
      </is>
    </oc>
    <nc r="J91" t="inlineStr">
      <is>
        <t>150</t>
      </is>
    </nc>
  </rcc>
  <rcc rId="1274" sId="1" numFmtId="4">
    <oc r="U91">
      <v>10537.2</v>
    </oc>
    <nc r="U91">
      <v>14838.3</v>
    </nc>
  </rcc>
  <rcc rId="1275" sId="1" numFmtId="4">
    <oc r="V91">
      <v>10483.9</v>
    </oc>
    <nc r="V91">
      <v>9077.9</v>
    </nc>
  </rcc>
  <rfmt sheetId="1" sqref="Q92:T92">
    <dxf>
      <numFmt numFmtId="0" formatCode="General"/>
    </dxf>
  </rfmt>
  <rcc rId="1276" sId="1" odxf="1" dxf="1" numFmtId="13">
    <nc r="Q92">
      <v>1</v>
    </nc>
    <ndxf>
      <numFmt numFmtId="13" formatCode="0%"/>
    </ndxf>
  </rcc>
  <rcc rId="1277" sId="1" odxf="1" dxf="1" numFmtId="13">
    <nc r="R92">
      <v>1</v>
    </nc>
    <odxf>
      <numFmt numFmtId="0" formatCode="General"/>
    </odxf>
    <ndxf>
      <numFmt numFmtId="13" formatCode="0%"/>
    </ndxf>
  </rcc>
  <rcc rId="1278" sId="1" odxf="1" dxf="1" numFmtId="13">
    <nc r="S92">
      <v>1</v>
    </nc>
    <odxf>
      <numFmt numFmtId="0" formatCode="General"/>
    </odxf>
    <ndxf>
      <numFmt numFmtId="13" formatCode="0%"/>
    </ndxf>
  </rcc>
  <rcc rId="1279" sId="1" odxf="1" dxf="1" numFmtId="13">
    <nc r="T92">
      <v>1</v>
    </nc>
    <odxf>
      <numFmt numFmtId="0" formatCode="General"/>
    </odxf>
    <ndxf>
      <numFmt numFmtId="13" formatCode="0%"/>
    </ndxf>
  </rcc>
  <rcc rId="1280" sId="1">
    <oc r="J92" t="inlineStr">
      <is>
        <t>151</t>
      </is>
    </oc>
    <nc r="J92" t="inlineStr">
      <is>
        <t>150</t>
      </is>
    </nc>
  </rcc>
  <rcc rId="1281" sId="1" numFmtId="4">
    <nc r="U92">
      <v>7038</v>
    </nc>
  </rcc>
  <rcc rId="1282" sId="1" numFmtId="4">
    <nc r="V92">
      <v>2863</v>
    </nc>
  </rcc>
  <rcc rId="1283" sId="1">
    <oc r="J93" t="inlineStr">
      <is>
        <t>151</t>
      </is>
    </oc>
    <nc r="J93" t="inlineStr">
      <is>
        <t>150</t>
      </is>
    </nc>
  </rcc>
  <rcc rId="1284" sId="1" numFmtId="4">
    <oc r="U93">
      <v>90193.1</v>
    </oc>
    <nc r="U93">
      <v>83161.899999999994</v>
    </nc>
  </rcc>
  <rcc rId="1285" sId="1" numFmtId="4">
    <oc r="V93">
      <v>66401.5</v>
    </oc>
    <nc r="V93">
      <v>61650.2</v>
    </nc>
  </rcc>
  <rcc rId="1286" sId="1">
    <oc r="J94" t="inlineStr">
      <is>
        <t>151</t>
      </is>
    </oc>
    <nc r="J94" t="inlineStr">
      <is>
        <t>150</t>
      </is>
    </nc>
  </rcc>
  <rcc rId="1287" sId="1" numFmtId="4">
    <oc r="U94">
      <v>111977</v>
    </oc>
    <nc r="U94">
      <v>274914.7</v>
    </nc>
  </rcc>
  <rcc rId="1288" sId="1" numFmtId="4">
    <oc r="V94">
      <v>9541.1</v>
    </oc>
    <nc r="V94">
      <v>111298.8</v>
    </nc>
  </rcc>
  <rcc rId="1289" sId="1">
    <oc r="J95" t="inlineStr">
      <is>
        <t>151</t>
      </is>
    </oc>
    <nc r="J95" t="inlineStr">
      <is>
        <t>150</t>
      </is>
    </nc>
  </rcc>
  <rcc rId="1290" sId="1" numFmtId="4">
    <oc r="U95">
      <v>709.5</v>
    </oc>
    <nc r="U95">
      <v>5970</v>
    </nc>
  </rcc>
  <rcc rId="1291" sId="1" numFmtId="4">
    <oc r="V95">
      <v>136.19999999999999</v>
    </oc>
    <nc r="V95">
      <v>4170.1000000000004</v>
    </nc>
  </rcc>
  <rcc rId="1292" sId="1">
    <oc r="J96" t="inlineStr">
      <is>
        <t>151</t>
      </is>
    </oc>
    <nc r="J96" t="inlineStr">
      <is>
        <t>150</t>
      </is>
    </nc>
  </rcc>
  <rcc rId="1293" sId="1">
    <oc r="K96" t="inlineStr">
      <is>
        <t>Субвенции бюджетам городских округов на осуществление первичного воинскогоучета на территориях, где отсутствуют военные комиссариаты</t>
      </is>
    </oc>
    <nc r="K96" t="inlineStr">
      <is>
        <t>Субвенции бюджетам городских округов на осуществление первичного воинского учета на территориях, где отсутствуют военные комиссариаты</t>
      </is>
    </nc>
  </rcc>
  <rcc rId="1294" sId="1" numFmtId="4">
    <oc r="U96">
      <v>1039</v>
    </oc>
    <nc r="U96">
      <v>1120.3</v>
    </nc>
  </rcc>
  <rcc rId="1295" sId="1" numFmtId="4">
    <oc r="V96">
      <v>1039</v>
    </oc>
    <nc r="V96">
      <v>1120.3</v>
    </nc>
  </rcc>
  <rfmt sheetId="1" sqref="A97:Y97" start="0" length="2147483647">
    <dxf>
      <font>
        <color rgb="FFFF0000"/>
      </font>
    </dxf>
  </rfmt>
  <rcc rId="1296" sId="1">
    <oc r="J98" t="inlineStr">
      <is>
        <t>151</t>
      </is>
    </oc>
    <nc r="J98" t="inlineStr">
      <is>
        <t>150</t>
      </is>
    </nc>
  </rcc>
  <rcc rId="1297" sId="1" numFmtId="4">
    <oc r="U98">
      <v>3058</v>
    </oc>
    <nc r="U98">
      <v>3012</v>
    </nc>
  </rcc>
  <rcc rId="1298" sId="1" numFmtId="4">
    <oc r="V98">
      <v>2199.3000000000002</v>
    </oc>
    <nc r="V98">
      <v>2279.6</v>
    </nc>
  </rcc>
  <rfmt sheetId="1" sqref="V98" start="0" length="2147483647">
    <dxf>
      <font>
        <color rgb="FF00B0F0"/>
      </font>
    </dxf>
  </rfmt>
  <rcc rId="1299" sId="1">
    <oc r="K91" t="inlineStr">
      <is>
    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    </is>
    </oc>
    <nc r="K91" t="inlineStr">
      <is>
        <t>Субсидии бюджетам городских округов на реализацию программ формирования современной городской среды</t>
      </is>
    </nc>
  </rcc>
  <rfmt sheetId="1" sqref="A99:V99" start="0" length="2147483647">
    <dxf>
      <font>
        <color rgb="FFFF0000"/>
      </font>
    </dxf>
  </rfmt>
  <rcc rId="1300" sId="1">
    <oc r="J100" t="inlineStr">
      <is>
        <t>151</t>
      </is>
    </oc>
    <nc r="J100" t="inlineStr">
      <is>
        <t>150</t>
      </is>
    </nc>
  </rcc>
  <rcc rId="1301" sId="1">
    <oc r="K100" t="inlineStr">
      <is>
        <t>Субвенции бюджетам городских округов пообеспечению жильем отдельных категорий граждан, установленных Федеральными законами от 24.11.1995 г. №181-ФЗ "О социальной защите инвалидов в Российской Федерации"</t>
      </is>
    </oc>
    <nc r="K100" t="inlineStr">
      <is>
    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24.11.1995 г. №181-ФЗ "О социальной защите инвалидов в Российской Федерации"</t>
      </is>
    </nc>
  </rcc>
  <rcc rId="1302" sId="1">
    <nc r="L100" t="inlineStr">
      <is>
        <t>Администрация городского округа Октябрьск Самарской области</t>
      </is>
    </nc>
  </rcc>
  <rcc rId="1303" sId="1">
    <oc r="J101" t="inlineStr">
      <is>
        <t>151</t>
      </is>
    </oc>
    <nc r="J101" t="inlineStr">
      <is>
        <t>150</t>
      </is>
    </nc>
  </rcc>
  <rcc rId="1304" sId="1">
    <oc r="L101" t="inlineStr">
      <is>
        <t>Муниципальное казенное учреждение"Управление социального развития Администрации городского округа Октябрьск Самарской области"</t>
      </is>
    </oc>
    <nc r="L101" t="inlineStr">
      <is>
        <t>Администрация городского округа Октябрьск Самарской области</t>
      </is>
    </nc>
  </rcc>
  <rcc rId="1305" sId="1" numFmtId="4">
    <oc r="V101">
      <v>176.3</v>
    </oc>
    <nc r="V101"/>
  </rcc>
  <rfmt sheetId="1" sqref="U101" start="0" length="2147483647">
    <dxf>
      <font>
        <color rgb="FFFF0000"/>
      </font>
    </dxf>
  </rfmt>
  <rfmt sheetId="1" sqref="U101" start="0" length="2147483647">
    <dxf>
      <font>
        <color rgb="FF00B0F0"/>
      </font>
    </dxf>
  </rfmt>
  <rrc rId="1306" sId="1" ref="A86:XFD86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307" sId="1">
    <nc r="B86" t="inlineStr">
      <is>
        <t>Безвозмездные поступления</t>
      </is>
    </nc>
  </rcc>
  <rcc rId="1308" sId="1">
    <nc r="C86" t="inlineStr">
      <is>
        <t>908</t>
      </is>
    </nc>
  </rcc>
  <rcc rId="1309" sId="1">
    <nc r="D86" t="inlineStr">
      <is>
        <t>2</t>
      </is>
    </nc>
  </rcc>
  <rcc rId="1310" sId="1">
    <nc r="E86" t="inlineStr">
      <is>
        <t>02</t>
      </is>
    </nc>
  </rcc>
  <rcc rId="1311" sId="1">
    <nc r="F86" t="inlineStr">
      <is>
        <t>15</t>
      </is>
    </nc>
  </rcc>
  <rcc rId="1312" sId="1">
    <nc r="G86" t="inlineStr">
      <is>
        <t>002</t>
      </is>
    </nc>
  </rcc>
  <rcc rId="1313" sId="1">
    <nc r="H86" t="inlineStr">
      <is>
        <t>04</t>
      </is>
    </nc>
  </rcc>
  <rcc rId="1314" sId="1">
    <nc r="I86" t="inlineStr">
      <is>
        <t>0000</t>
      </is>
    </nc>
  </rcc>
  <rcc rId="1315" sId="1">
    <nc r="J86" t="inlineStr">
      <is>
        <t>150</t>
      </is>
    </nc>
  </rcc>
  <rcc rId="1316" sId="1">
    <nc r="K86" t="inlineStr">
      <is>
        <t>Дотации бюджетам городских округов на поддержку мер по обеспечению сбалансированности бюджетов</t>
      </is>
    </nc>
  </rcc>
  <rcc rId="1317" sId="1">
    <nc r="L86" t="inlineStr">
      <is>
        <t>Муниципальное казенное управление "Финансовое управление Администрации городского округа Октябрьск Самарской области"</t>
      </is>
    </nc>
  </rcc>
  <rcc rId="1318" sId="1" numFmtId="13">
    <nc r="Q86">
      <v>1</v>
    </nc>
  </rcc>
  <rcc rId="1319" sId="1" numFmtId="13">
    <nc r="R86">
      <v>1</v>
    </nc>
  </rcc>
  <rcc rId="1320" sId="1" numFmtId="13">
    <nc r="S86">
      <v>1</v>
    </nc>
  </rcc>
  <rcc rId="1321" sId="1" numFmtId="13">
    <nc r="T86">
      <v>1</v>
    </nc>
  </rcc>
  <rcc rId="1322" sId="1" numFmtId="4">
    <nc r="W86">
      <v>83478</v>
    </nc>
  </rcc>
  <rcc rId="1323" sId="1" numFmtId="4">
    <nc r="X86">
      <v>110006</v>
    </nc>
  </rcc>
  <rcc rId="1324" sId="1" numFmtId="4">
    <nc r="Y86">
      <v>110006</v>
    </nc>
  </rcc>
  <rcc rId="1325" sId="1">
    <oc r="K89" t="inlineStr">
      <is>
        <t xml:space="preserve"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</t>
      </is>
    </oc>
    <nc r="K89" t="inlineStr">
      <is>
    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    </is>
    </nc>
  </rcc>
  <rcc rId="1326" sId="1" numFmtId="4">
    <oc r="W94" t="inlineStr">
      <is>
        <t>поставить дотацию на сбалансированность</t>
      </is>
    </oc>
    <nc r="W94">
      <v>0</v>
    </nc>
  </rcc>
  <rcc rId="1327" sId="1" numFmtId="4">
    <oc r="X94">
      <v>109427</v>
    </oc>
    <nc r="X94">
      <v>0</v>
    </nc>
  </rcc>
  <rcc rId="1328" sId="1" numFmtId="4">
    <oc r="Y94">
      <v>109427</v>
    </oc>
    <nc r="Y94">
      <v>0</v>
    </nc>
  </rcc>
  <rfmt sheetId="1" sqref="B94:Y94" start="0" length="2147483647">
    <dxf>
      <font>
        <color auto="1"/>
      </font>
    </dxf>
  </rfmt>
  <rrc rId="1329" sId="1" ref="A97:XFD97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330" sId="1">
    <nc r="B97" t="inlineStr">
      <is>
        <t>Безвозмездные поступления</t>
      </is>
    </nc>
  </rcc>
  <rcc rId="1331" sId="1">
    <nc r="C97" t="inlineStr">
      <is>
        <t>938</t>
      </is>
    </nc>
  </rcc>
  <rcc rId="1332" sId="1">
    <nc r="D97" t="inlineStr">
      <is>
        <t>2</t>
      </is>
    </nc>
  </rcc>
  <rcc rId="1333" sId="1">
    <nc r="E97" t="inlineStr">
      <is>
        <t>02</t>
      </is>
    </nc>
  </rcc>
  <rcc rId="1334" sId="1">
    <nc r="F97" t="inlineStr">
      <is>
        <t>30</t>
      </is>
    </nc>
  </rcc>
  <rcc rId="1335" sId="1">
    <nc r="G97" t="inlineStr">
      <is>
        <t>024</t>
      </is>
    </nc>
  </rcc>
  <rcc rId="1336" sId="1">
    <nc r="H97" t="inlineStr">
      <is>
        <t>04</t>
      </is>
    </nc>
  </rcc>
  <rcc rId="1337" sId="1">
    <nc r="I97" t="inlineStr">
      <is>
        <t>0000</t>
      </is>
    </nc>
  </rcc>
  <rcc rId="1338" sId="1">
    <nc r="J97" t="inlineStr">
      <is>
        <t>150</t>
      </is>
    </nc>
  </rcc>
  <rcc rId="1339" sId="1">
    <nc r="K97" t="inlineStr">
      <is>
        <t>Субвенции бюджетам городских округов на выполнение передаваемых полномочий субъектов Российской Федерации</t>
      </is>
    </nc>
  </rcc>
  <rcc rId="1340" sId="1">
    <nc r="L97" t="inlineStr">
      <is>
        <t>Администрация городского округа Октябрьск Самарской области</t>
      </is>
    </nc>
  </rcc>
  <rcc rId="1341" sId="1" numFmtId="13">
    <nc r="Q97">
      <v>1</v>
    </nc>
  </rcc>
  <rcc rId="1342" sId="1" numFmtId="13">
    <nc r="R97">
      <v>1</v>
    </nc>
  </rcc>
  <rcc rId="1343" sId="1" numFmtId="13">
    <nc r="S97">
      <v>1</v>
    </nc>
  </rcc>
  <rcc rId="1344" sId="1" numFmtId="13">
    <nc r="T97">
      <v>1</v>
    </nc>
  </rcc>
  <rcc rId="1345" sId="1" numFmtId="4">
    <nc r="U97">
      <v>4158.2</v>
    </nc>
  </rcc>
  <rcc rId="1346" sId="1" numFmtId="4">
    <nc r="V97">
      <v>3090.8</v>
    </nc>
  </rcc>
  <rcc rId="1347" sId="1" numFmtId="4">
    <nc r="W97">
      <v>0</v>
    </nc>
  </rcc>
  <rcc rId="1348" sId="1" numFmtId="4">
    <nc r="X97">
      <v>0</v>
    </nc>
  </rcc>
  <rcc rId="1349" sId="1" numFmtId="4">
    <nc r="Y97">
      <v>0</v>
    </nc>
  </rcc>
  <rcc rId="1350" sId="1" numFmtId="4">
    <oc r="U105">
      <v>4539.5</v>
    </oc>
    <nc r="U105">
      <v>6156.6</v>
    </nc>
  </rcc>
  <rcc rId="1351" sId="1" numFmtId="4">
    <oc r="V105">
      <v>4185.8999999999996</v>
    </oc>
    <nc r="V105">
      <v>6156.6</v>
    </nc>
  </rcc>
  <rfmt sheetId="1" sqref="B101:T101" start="0" length="2147483647">
    <dxf>
      <font>
        <color auto="1"/>
      </font>
    </dxf>
  </rfmt>
  <rcc rId="1352" sId="1" numFmtId="4">
    <oc r="U101">
      <v>660.1</v>
    </oc>
    <nc r="U101"/>
  </rcc>
  <rcc rId="1353" sId="1" numFmtId="4">
    <oc r="V101">
      <v>660.1</v>
    </oc>
    <nc r="V101"/>
  </rcc>
  <rcc rId="1354" sId="1">
    <oc r="J99" t="inlineStr">
      <is>
        <t>151</t>
      </is>
    </oc>
    <nc r="J99" t="inlineStr">
      <is>
        <t>150</t>
      </is>
    </nc>
  </rcc>
  <rcc rId="1355" sId="1" numFmtId="4">
    <oc r="U99">
      <v>4185.6000000000004</v>
    </oc>
    <nc r="U99">
      <v>4334.1000000000004</v>
    </nc>
  </rcc>
  <rcc rId="1356" sId="1" numFmtId="4">
    <oc r="V99">
      <v>3390.3</v>
    </oc>
    <nc r="V99">
      <v>3201</v>
    </nc>
  </rcc>
  <rfmt sheetId="1" sqref="V99" start="0" length="2147483647">
    <dxf>
      <font>
        <color rgb="FF00B0F0"/>
      </font>
    </dxf>
  </rfmt>
  <rfmt sheetId="1" sqref="B99:U99" start="0" length="2147483647">
    <dxf>
      <font>
        <color auto="1"/>
      </font>
    </dxf>
  </rfmt>
  <rfmt sheetId="1" sqref="B105:W105" start="0" length="2147483647">
    <dxf>
      <font>
        <color rgb="FF00B050"/>
      </font>
    </dxf>
  </rfmt>
  <rrc rId="1357" sId="1" ref="A106:XFD106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358" sId="1">
    <nc r="B106" t="inlineStr">
      <is>
        <t>Безвозмездные поступления</t>
      </is>
    </nc>
  </rcc>
  <rcc rId="1359" sId="1">
    <nc r="C106" t="inlineStr">
      <is>
        <t>977</t>
      </is>
    </nc>
  </rcc>
  <rcc rId="1360" sId="1">
    <nc r="D106" t="inlineStr">
      <is>
        <t>2</t>
      </is>
    </nc>
  </rcc>
  <rcc rId="1361" sId="1">
    <nc r="E106" t="inlineStr">
      <is>
        <t>02</t>
      </is>
    </nc>
  </rcc>
  <rcc rId="1362" sId="1">
    <nc r="F106" t="inlineStr">
      <is>
        <t>45</t>
      </is>
    </nc>
  </rcc>
  <rcc rId="1363" sId="1">
    <nc r="G106" t="inlineStr">
      <is>
        <t>454</t>
      </is>
    </nc>
  </rcc>
  <rcc rId="1364" sId="1">
    <nc r="H106" t="inlineStr">
      <is>
        <t>04</t>
      </is>
    </nc>
  </rcc>
  <rcc rId="1365" sId="1">
    <nc r="I106" t="inlineStr">
      <is>
        <t>0000</t>
      </is>
    </nc>
  </rcc>
  <rcc rId="1366" sId="1">
    <nc r="J106" t="inlineStr">
      <is>
        <t>150</t>
      </is>
    </nc>
  </rcc>
  <rcc rId="1367" sId="1">
    <oc r="J105" t="inlineStr">
      <is>
        <t>151</t>
      </is>
    </oc>
    <nc r="J105" t="inlineStr">
      <is>
        <t>150</t>
      </is>
    </nc>
  </rcc>
  <rcc rId="1368" sId="1">
    <oc r="J104" t="inlineStr">
      <is>
        <t>151</t>
      </is>
    </oc>
    <nc r="J104" t="inlineStr">
      <is>
        <t>150</t>
      </is>
    </nc>
  </rcc>
  <rcc rId="1369" sId="1" numFmtId="4">
    <oc r="V104">
      <v>2891.3</v>
    </oc>
    <nc r="V104"/>
  </rcc>
  <rcc rId="1370" sId="1" numFmtId="4">
    <oc r="U104">
      <v>3868</v>
    </oc>
    <nc r="U104"/>
  </rcc>
  <rfmt sheetId="1" sqref="B106:V106" start="0" length="2147483647">
    <dxf>
      <font>
        <color auto="1"/>
      </font>
    </dxf>
  </rfmt>
  <rcc rId="1371" sId="1">
    <nc r="K106" t="inlineStr">
      <is>
        <t>Межбюджетные трансферты, передаваемые бюджетам городских округов на создание модульных муниципальных библиотек</t>
      </is>
    </nc>
  </rcc>
  <rcc rId="1372" sId="1">
    <nc r="L106" t="inlineStr">
      <is>
        <t>Муниципальное казенное учреждение"Управление социального развития Администрации городского округа Октябрьск Самарской области"</t>
      </is>
    </nc>
  </rcc>
  <rcc rId="1373" sId="1" numFmtId="13">
    <nc r="Q106">
      <v>1</v>
    </nc>
  </rcc>
  <rcc rId="1374" sId="1" numFmtId="13">
    <nc r="R106">
      <v>1</v>
    </nc>
  </rcc>
  <rcc rId="1375" sId="1" numFmtId="13">
    <nc r="S106">
      <v>1</v>
    </nc>
  </rcc>
  <rcc rId="1376" sId="1" numFmtId="13">
    <nc r="T106">
      <v>1</v>
    </nc>
  </rcc>
  <rcc rId="1377" sId="1" numFmtId="4">
    <nc r="U106">
      <v>10000</v>
    </nc>
  </rcc>
  <rcc rId="1378" sId="1" numFmtId="4">
    <nc r="V106">
      <v>7913.6</v>
    </nc>
  </rcc>
  <rcc rId="1379" sId="1">
    <oc r="C108" t="inlineStr">
      <is>
        <t>977</t>
      </is>
    </oc>
    <nc r="C108" t="inlineStr">
      <is>
        <t>938</t>
      </is>
    </nc>
  </rcc>
  <rcc rId="1380" sId="1">
    <oc r="L108" t="inlineStr">
      <is>
        <t>Муниципальное казенное учреждение"Управление социального развития Администрации городского округа Октябрьск Самарской области"</t>
      </is>
    </oc>
    <nc r="L108" t="inlineStr">
      <is>
        <t>Администрация городского округа Октябрьск Самарской области</t>
      </is>
    </nc>
  </rcc>
  <rcc rId="1381" sId="1">
    <oc r="J108" t="inlineStr">
      <is>
        <t>151</t>
      </is>
    </oc>
    <nc r="J108" t="inlineStr">
      <is>
        <t>150</t>
      </is>
    </nc>
  </rcc>
  <rcc rId="1382" sId="1" numFmtId="4">
    <nc r="U108">
      <v>650.4</v>
    </nc>
  </rcc>
  <rcc rId="1383" sId="1" numFmtId="4">
    <nc r="V108">
      <v>650.4</v>
    </nc>
  </rcc>
  <rcc rId="1384" sId="1">
    <oc r="J107" t="inlineStr">
      <is>
        <t>151</t>
      </is>
    </oc>
    <nc r="J107" t="inlineStr">
      <is>
        <t>150</t>
      </is>
    </nc>
  </rcc>
  <rcc rId="1385" sId="1" numFmtId="4">
    <oc r="U107">
      <v>5232</v>
    </oc>
    <nc r="U107">
      <v>6501.1</v>
    </nc>
  </rcc>
  <rcc rId="1386" sId="1" numFmtId="4">
    <oc r="V107">
      <v>5232</v>
    </oc>
    <nc r="V107">
      <v>6501.1</v>
    </nc>
  </rcc>
  <rrc rId="1387" sId="1" ref="A109:XFD109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388" sId="1">
    <nc r="B109" t="inlineStr">
      <is>
        <t>Безвозмездные поступления</t>
      </is>
    </nc>
  </rcc>
  <rcc rId="1389" sId="1">
    <nc r="C109" t="inlineStr">
      <is>
        <t>938</t>
      </is>
    </nc>
  </rcc>
  <rcc rId="1390" sId="1">
    <nc r="D109" t="inlineStr">
      <is>
        <t>2</t>
      </is>
    </nc>
  </rcc>
  <rcc rId="1391" sId="1">
    <nc r="E109" t="inlineStr">
      <is>
        <t>07</t>
      </is>
    </nc>
  </rcc>
  <rcc rId="1392" sId="1">
    <nc r="F109" t="inlineStr">
      <is>
        <t>04</t>
      </is>
    </nc>
  </rcc>
  <rcc rId="1393" sId="1">
    <nc r="G109" t="inlineStr">
      <is>
        <t>050</t>
      </is>
    </nc>
  </rcc>
  <rcc rId="1394" sId="1">
    <nc r="H109" t="inlineStr">
      <is>
        <t>04</t>
      </is>
    </nc>
  </rcc>
  <rcc rId="1395" sId="1">
    <nc r="I109" t="inlineStr">
      <is>
        <t>0000</t>
      </is>
    </nc>
  </rcc>
  <rcc rId="1396" sId="1">
    <nc r="J109" t="inlineStr">
      <is>
        <t>150</t>
      </is>
    </nc>
  </rcc>
  <rcc rId="1397" sId="1">
    <nc r="K109" t="inlineStr">
      <is>
        <t>Прочие безвозмездные поступления в бюджеты городских округов</t>
      </is>
    </nc>
  </rcc>
  <rcc rId="1398" sId="1">
    <nc r="L109" t="inlineStr">
      <is>
        <t>Администрация городского округа Октябрьск Самарской области</t>
      </is>
    </nc>
  </rcc>
  <rcc rId="1399" sId="1" numFmtId="13">
    <nc r="Q109">
      <v>1</v>
    </nc>
  </rcc>
  <rcc rId="1400" sId="1" numFmtId="13">
    <nc r="R109">
      <v>1</v>
    </nc>
  </rcc>
  <rcc rId="1401" sId="1" numFmtId="13">
    <nc r="S109">
      <v>1</v>
    </nc>
  </rcc>
  <rcc rId="1402" sId="1" numFmtId="13">
    <nc r="T109">
      <v>1</v>
    </nc>
  </rcc>
  <rcc rId="1403" sId="1" numFmtId="4">
    <nc r="U109">
      <v>50</v>
    </nc>
  </rcc>
  <rcc rId="1404" sId="1" numFmtId="4">
    <nc r="V109">
      <v>50</v>
    </nc>
  </rcc>
  <rcc rId="1405" sId="1">
    <oc r="J110" t="inlineStr">
      <is>
        <t>180</t>
      </is>
    </oc>
    <nc r="J110" t="inlineStr">
      <is>
        <t>150</t>
      </is>
    </nc>
  </rcc>
  <rcc rId="1406" sId="1" numFmtId="4">
    <oc r="U110">
      <v>915.3</v>
    </oc>
    <nc r="U110">
      <v>213.5</v>
    </nc>
  </rcc>
  <rcc rId="1407" sId="1" numFmtId="4">
    <oc r="V110">
      <v>145.19999999999999</v>
    </oc>
    <nc r="V110">
      <v>31.8</v>
    </nc>
  </rcc>
  <rcc rId="1408" sId="1">
    <oc r="J111" t="inlineStr">
      <is>
        <t>180</t>
      </is>
    </oc>
    <nc r="J111" t="inlineStr">
      <is>
        <t>150</t>
      </is>
    </nc>
  </rcc>
  <rcc rId="1409" sId="1" numFmtId="4">
    <oc r="U111">
      <v>236.7</v>
    </oc>
    <nc r="U111">
      <v>517</v>
    </nc>
  </rcc>
  <rcc rId="1410" sId="1" numFmtId="4">
    <oc r="V111">
      <v>202.8</v>
    </oc>
    <nc r="V111">
      <v>400.9</v>
    </nc>
  </rcc>
  <rcc rId="1411" sId="1" numFmtId="4">
    <nc r="U112">
      <v>-353.9</v>
    </nc>
  </rcc>
  <rcc rId="1412" sId="1" numFmtId="4">
    <nc r="V112">
      <v>-353.9</v>
    </nc>
  </rcc>
  <rcc rId="1413" sId="1">
    <oc r="J112" t="inlineStr">
      <is>
        <t>151</t>
      </is>
    </oc>
    <nc r="J112" t="inlineStr">
      <is>
        <t>150</t>
      </is>
    </nc>
  </rcc>
  <rcc rId="1414" sId="1">
    <oc r="K112" t="inlineStr">
      <is>
        <t>Возврат остатков субсидий, субвенций и иных межбюджетных тьрансфертов, имеющих целевое назначение, прошлых лет из бюджетов городских округов</t>
      </is>
    </oc>
    <nc r="K112" t="inlineStr">
      <is>
    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    </is>
    </nc>
  </rcc>
  <rcc rId="1415" sId="1">
    <oc r="J113" t="inlineStr">
      <is>
        <t>151</t>
      </is>
    </oc>
    <nc r="J113" t="inlineStr">
      <is>
        <t>150</t>
      </is>
    </nc>
  </rcc>
  <rcc rId="1416" sId="1" numFmtId="4">
    <nc r="U113">
      <v>-293</v>
    </nc>
  </rcc>
  <rcc rId="1417" sId="1" numFmtId="4">
    <nc r="V113">
      <v>-293</v>
    </nc>
  </rcc>
  <rcc rId="1418" sId="1">
    <oc r="J114" t="inlineStr">
      <is>
        <t>151</t>
      </is>
    </oc>
    <nc r="J114" t="inlineStr">
      <is>
        <t>150</t>
      </is>
    </nc>
  </rcc>
  <rfmt sheetId="1" sqref="U121" start="0" length="0">
    <dxf>
      <numFmt numFmtId="164" formatCode="#,##0.0"/>
    </dxf>
  </rfmt>
  <rfmt sheetId="1" sqref="V121" start="0" length="0">
    <dxf>
      <numFmt numFmtId="164" formatCode="#,##0.0"/>
    </dxf>
  </rfmt>
  <rcc rId="1419" sId="1">
    <oc r="U115">
      <f>SUM(U11:U111)</f>
    </oc>
    <nc r="U115">
      <f>SUM(U11:U113)</f>
    </nc>
  </rcc>
  <rcc rId="1420" sId="1">
    <oc r="V115">
      <f>SUM(V11:V111)</f>
    </oc>
    <nc r="V115">
      <f>SUM(V11:V113)</f>
    </nc>
  </rcc>
  <rcc rId="1421" sId="1">
    <oc r="W115">
      <f>SUM(W11:W111)</f>
    </oc>
    <nc r="W115">
      <f>SUM(W11:W113)</f>
    </nc>
  </rcc>
  <rcc rId="1422" sId="1">
    <oc r="X115">
      <f>SUM(X11:X111)</f>
    </oc>
    <nc r="X115">
      <f>SUM(X11:X113)</f>
    </nc>
  </rcc>
  <rcc rId="1423" sId="1">
    <oc r="Y115">
      <f>SUM(Y11:Y111)</f>
    </oc>
    <nc r="Y115">
      <f>SUM(Y11:Y113)</f>
    </nc>
  </rcc>
  <rcc rId="1424" sId="1" numFmtId="4">
    <oc r="U103">
      <v>234.4</v>
    </oc>
    <nc r="U103">
      <v>14</v>
    </nc>
  </rcc>
  <rcc rId="1425" sId="1" numFmtId="4">
    <nc r="W90">
      <v>76747.399999999994</v>
    </nc>
  </rcc>
  <rcc rId="1426" sId="1" numFmtId="4">
    <nc r="W105">
      <v>150</v>
    </nc>
  </rcc>
  <rcc rId="1427" sId="1" numFmtId="4">
    <nc r="X105">
      <v>150</v>
    </nc>
  </rcc>
  <rfmt sheetId="1" sqref="B105:W105" start="0" length="2147483647">
    <dxf>
      <font>
        <color auto="1"/>
      </font>
    </dxf>
  </rfmt>
  <rcc rId="1428" sId="1" numFmtId="4">
    <nc r="W93">
      <v>152</v>
    </nc>
  </rcc>
  <rcc rId="1429" sId="1" numFmtId="4">
    <nc r="X93">
      <v>152</v>
    </nc>
  </rcc>
  <rfmt sheetId="1" sqref="W93" start="0" length="2147483647">
    <dxf>
      <font>
        <color auto="1"/>
      </font>
    </dxf>
  </rfmt>
  <rcc rId="1430" sId="1" numFmtId="4">
    <nc r="X95">
      <v>10000</v>
    </nc>
  </rcc>
  <rfmt sheetId="1" sqref="W95" start="0" length="2147483647">
    <dxf>
      <font>
        <color auto="1"/>
      </font>
    </dxf>
  </rfmt>
  <rfmt sheetId="1" sqref="W92" start="0" length="2147483647">
    <dxf>
      <font>
        <color auto="1"/>
      </font>
    </dxf>
  </rfmt>
  <rcc rId="1431" sId="1" numFmtId="4">
    <oc r="W92">
      <v>6355.4</v>
    </oc>
    <nc r="W92"/>
  </rcc>
  <rcc rId="1432" sId="1" numFmtId="4">
    <oc r="X92">
      <v>6355.4</v>
    </oc>
    <nc r="X92"/>
  </rcc>
  <rfmt sheetId="1" sqref="W90" start="0" length="2147483647">
    <dxf>
      <font>
        <color auto="1"/>
      </font>
    </dxf>
  </rfmt>
  <rfmt sheetId="1" sqref="V99:V100" start="0" length="2147483647">
    <dxf>
      <font>
        <color auto="1"/>
      </font>
    </dxf>
  </rfmt>
  <rfmt sheetId="1" sqref="W97" start="0" length="2147483647">
    <dxf>
      <font>
        <color auto="1"/>
      </font>
    </dxf>
  </rfmt>
  <rfmt sheetId="1" sqref="U103" start="0" length="2147483647">
    <dxf>
      <font>
        <color auto="1"/>
      </font>
    </dxf>
  </rfmt>
  <rrc rId="1433" sId="1" ref="A90:XFD90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434" sId="1">
    <nc r="B90" t="inlineStr">
      <is>
        <t>Безвозмездные поступления</t>
      </is>
    </nc>
  </rcc>
  <rcc rId="1435" sId="1">
    <nc r="C90" t="inlineStr">
      <is>
        <t>940</t>
      </is>
    </nc>
  </rcc>
  <rcc rId="1436" sId="1">
    <nc r="D90" t="inlineStr">
      <is>
        <t>2</t>
      </is>
    </nc>
  </rcc>
  <rcc rId="1437" sId="1">
    <nc r="E90" t="inlineStr">
      <is>
        <t>02</t>
      </is>
    </nc>
  </rcc>
  <rcc rId="1438" sId="1">
    <nc r="F90" t="inlineStr">
      <is>
        <t>20</t>
      </is>
    </nc>
  </rcc>
  <rcc rId="1439" sId="1">
    <nc r="G90" t="inlineStr">
      <is>
        <t>302</t>
      </is>
    </nc>
  </rcc>
  <rcc rId="1440" sId="1">
    <nc r="H90" t="inlineStr">
      <is>
        <t>04</t>
      </is>
    </nc>
  </rcc>
  <rcc rId="1441" sId="1">
    <nc r="I90" t="inlineStr">
      <is>
        <t>0000</t>
      </is>
    </nc>
  </rcc>
  <rcc rId="1442" sId="1">
    <nc r="J90" t="inlineStr">
      <is>
        <t>150</t>
      </is>
    </nc>
  </rcc>
  <rcc rId="1443" sId="1">
    <nc r="K90" t="inlineStr">
      <is>
    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</t>
      </is>
    </nc>
  </rcc>
  <rcc rId="1444" sId="1">
    <nc r="L90" t="inlineStr">
      <is>
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</is>
    </nc>
  </rcc>
  <rcc rId="1445" sId="1" numFmtId="13">
    <nc r="Q90">
      <v>1</v>
    </nc>
  </rcc>
  <rcc rId="1446" sId="1" numFmtId="13">
    <nc r="R90">
      <v>1</v>
    </nc>
  </rcc>
  <rcc rId="1447" sId="1" numFmtId="13">
    <nc r="S90">
      <v>1</v>
    </nc>
  </rcc>
  <rcc rId="1448" sId="1" numFmtId="13">
    <nc r="T90">
      <v>1</v>
    </nc>
  </rcc>
  <rcc rId="1449" sId="1" numFmtId="4">
    <nc r="W90">
      <v>1452.1</v>
    </nc>
  </rcc>
  <rfmt sheetId="1" sqref="W90" start="0" length="2147483647">
    <dxf>
      <font>
        <color auto="1"/>
      </font>
    </dxf>
  </rfmt>
  <rcc rId="1450" sId="1" numFmtId="4">
    <nc r="W96">
      <v>17501.2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1:Y108" start="0" length="2147483647">
    <dxf>
      <font>
        <color auto="1"/>
      </font>
    </dxf>
  </rfmt>
  <rcc rId="1451" sId="1">
    <oc r="G34" t="inlineStr">
      <is>
        <t>000</t>
      </is>
    </oc>
    <nc r="G34" t="inlineStr">
      <is>
        <t>052</t>
      </is>
    </nc>
  </rcc>
  <rcc rId="1452" sId="1">
    <oc r="H34" t="inlineStr">
      <is>
        <t>01</t>
      </is>
    </oc>
    <nc r="H34" t="inlineStr">
      <is>
        <t>04</t>
      </is>
    </nc>
  </rcc>
  <rcc rId="1453" sId="1">
    <oc r="K34" t="inlineStr">
      <is>
        <t>Прочие налоги и сборы (по отмененным местным налогам и сборам)</t>
      </is>
    </oc>
    <nc r="K34" t="inlineStr">
      <is>
        <t>Прочие местные налоги и сборы, мобилизуемые на территориях городских округов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54" sId="1" ref="A68:XFD68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rc rId="1455" sId="1" ref="A68:XFD69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rc rId="1456" sId="1" ref="A68:XFD71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rc rId="1457" sId="1" ref="A72:XFD74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458" sId="1">
    <nc r="B68" t="inlineStr">
      <is>
        <t>Неналоговые доходы</t>
      </is>
    </nc>
  </rcc>
  <rcc rId="1459" sId="1">
    <nc r="C68" t="inlineStr">
      <is>
        <t>938</t>
      </is>
    </nc>
  </rcc>
  <rcc rId="1460" sId="1">
    <nc r="D68" t="inlineStr">
      <is>
        <t>1</t>
      </is>
    </nc>
  </rcc>
  <rcc rId="1461" sId="1">
    <nc r="F68" t="inlineStr">
      <is>
        <t>01</t>
      </is>
    </nc>
  </rcc>
  <rcc rId="1462" sId="1">
    <nc r="G68" t="inlineStr">
      <is>
        <t>053</t>
      </is>
    </nc>
  </rcc>
  <rcc rId="1463" sId="1">
    <nc r="H68" t="inlineStr">
      <is>
        <t>01</t>
      </is>
    </nc>
  </rcc>
  <rcc rId="1464" sId="1">
    <nc r="I68" t="inlineStr">
      <is>
        <t>0035</t>
      </is>
    </nc>
  </rcc>
  <rcc rId="1465" sId="1">
    <nc r="J68" t="inlineStr">
      <is>
        <t>140</t>
      </is>
    </nc>
  </rcc>
  <rcc rId="1466" sId="1">
    <nc r="K68" t="inlineStr">
      <is>
    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 неисполнение родителями или иными законными представителями несовершеннолетних обязанностей по содержанию и воспитанию несовершеннолетних)</t>
      </is>
    </nc>
  </rcc>
  <rcc rId="1467" sId="1">
    <nc r="L68" t="inlineStr">
      <is>
        <t>Администрация городского округа Октябрьск Самарской области</t>
      </is>
    </nc>
  </rcc>
  <rcc rId="1468" sId="1" numFmtId="13">
    <nc r="Q68">
      <v>0.5</v>
    </nc>
  </rcc>
  <rcc rId="1469" sId="1" numFmtId="13">
    <nc r="R68">
      <v>0.5</v>
    </nc>
  </rcc>
  <rcc rId="1470" sId="1" numFmtId="13">
    <nc r="S68">
      <v>0.5</v>
    </nc>
  </rcc>
  <rcc rId="1471" sId="1" numFmtId="13">
    <nc r="T68">
      <v>0.5</v>
    </nc>
  </rcc>
  <rcc rId="1472" sId="1">
    <nc r="B69" t="inlineStr">
      <is>
        <t>Неналоговые доходы</t>
      </is>
    </nc>
  </rcc>
  <rcc rId="1473" sId="1">
    <nc r="C69" t="inlineStr">
      <is>
        <t>938</t>
      </is>
    </nc>
  </rcc>
  <rcc rId="1474" sId="1">
    <nc r="D69" t="inlineStr">
      <is>
        <t>1</t>
      </is>
    </nc>
  </rcc>
  <rcc rId="1475" sId="1">
    <nc r="E69" t="inlineStr">
      <is>
        <t>16</t>
      </is>
    </nc>
  </rcc>
  <rcc rId="1476" sId="1">
    <nc r="F69" t="inlineStr">
      <is>
        <t>01</t>
      </is>
    </nc>
  </rcc>
  <rcc rId="1477" sId="1">
    <nc r="G69" t="inlineStr">
      <is>
        <t>063</t>
      </is>
    </nc>
  </rcc>
  <rcc rId="1478" sId="1">
    <nc r="H69" t="inlineStr">
      <is>
        <t>01</t>
      </is>
    </nc>
  </rcc>
  <rcc rId="1479" sId="1">
    <nc r="I69" t="inlineStr">
      <is>
        <t>0008</t>
      </is>
    </nc>
  </rcc>
  <rcc rId="1480" sId="1">
    <nc r="J69" t="inlineStr">
      <is>
        <t>140</t>
      </is>
    </nc>
  </rcc>
  <rcc rId="1481" sId="1">
    <nc r="K69" t="inlineStr">
      <is>
    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незаконный оборот наркотических средств, психотропных веществ или их аналогов и незаконные приобретение, хранение, перевозка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    </is>
    </nc>
  </rcc>
  <rcc rId="1482" sId="1">
    <nc r="L69" t="inlineStr">
      <is>
        <t>Администрация городского округа Октябрьск Самарской области</t>
      </is>
    </nc>
  </rcc>
  <rcc rId="1483" sId="1" numFmtId="13">
    <nc r="Q69">
      <v>0.5</v>
    </nc>
  </rcc>
  <rcc rId="1484" sId="1" numFmtId="13">
    <nc r="R69">
      <v>0.5</v>
    </nc>
  </rcc>
  <rcc rId="1485" sId="1" numFmtId="13">
    <nc r="S69">
      <v>0.5</v>
    </nc>
  </rcc>
  <rcc rId="1486" sId="1" numFmtId="13">
    <nc r="T69">
      <v>0.5</v>
    </nc>
  </rcc>
  <rcc rId="1487" sId="1">
    <nc r="B70" t="inlineStr">
      <is>
        <t>Неналоговые доходы</t>
      </is>
    </nc>
  </rcc>
  <rcc rId="1488" sId="1">
    <nc r="C70" t="inlineStr">
      <is>
        <t>938</t>
      </is>
    </nc>
  </rcc>
  <rcc rId="1489" sId="1">
    <nc r="D70" t="inlineStr">
      <is>
        <t>1</t>
      </is>
    </nc>
  </rcc>
  <rcc rId="1490" sId="1">
    <nc r="E70" t="inlineStr">
      <is>
        <t>16</t>
      </is>
    </nc>
  </rcc>
  <rcc rId="1491" sId="1">
    <nc r="F70" t="inlineStr">
      <is>
        <t>01</t>
      </is>
    </nc>
  </rcc>
  <rcc rId="1492" sId="1">
    <nc r="G70" t="inlineStr">
      <is>
        <t>063</t>
      </is>
    </nc>
  </rcc>
  <rcc rId="1493" sId="1">
    <nc r="H70" t="inlineStr">
      <is>
        <t>01</t>
      </is>
    </nc>
  </rcc>
  <rcc rId="1494" sId="1">
    <nc r="I70" t="inlineStr">
      <is>
        <t>0009</t>
      </is>
    </nc>
  </rcc>
  <rcc rId="1495" sId="1">
    <nc r="J70" t="inlineStr">
      <is>
        <t>140</t>
      </is>
    </nc>
  </rcc>
  <rcc rId="1496" sId="1">
    <nc r="K70" t="inlineStr">
      <is>
    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потребление наркотических средств или психотропных веществ без назначения врача либо новых потенциально опасных психоактивных веществ)</t>
      </is>
    </nc>
  </rcc>
  <rcc rId="1497" sId="1">
    <nc r="L70" t="inlineStr">
      <is>
        <t>Администрация городского округа Октябрьск Самарской области</t>
      </is>
    </nc>
  </rcc>
  <rcc rId="1498" sId="1" numFmtId="13">
    <nc r="Q70">
      <v>0.5</v>
    </nc>
  </rcc>
  <rcc rId="1499" sId="1" numFmtId="13">
    <nc r="R70">
      <v>0.5</v>
    </nc>
  </rcc>
  <rcc rId="1500" sId="1" numFmtId="13">
    <nc r="S70">
      <v>0.5</v>
    </nc>
  </rcc>
  <rcc rId="1501" sId="1" numFmtId="13">
    <nc r="T70">
      <v>0.5</v>
    </nc>
  </rcc>
  <rcc rId="1502" sId="1">
    <nc r="B71" t="inlineStr">
      <is>
        <t>Неналоговые доходы</t>
      </is>
    </nc>
  </rcc>
  <rcc rId="1503" sId="1">
    <nc r="C71" t="inlineStr">
      <is>
        <t>938</t>
      </is>
    </nc>
  </rcc>
  <rcc rId="1504" sId="1">
    <nc r="D71" t="inlineStr">
      <is>
        <t>1</t>
      </is>
    </nc>
  </rcc>
  <rcc rId="1505" sId="1">
    <nc r="E71" t="inlineStr">
      <is>
        <t>16</t>
      </is>
    </nc>
  </rcc>
  <rcc rId="1506" sId="1">
    <nc r="F71" t="inlineStr">
      <is>
        <t>01</t>
      </is>
    </nc>
  </rcc>
  <rcc rId="1507" sId="1">
    <nc r="G71" t="inlineStr">
      <is>
        <t>063</t>
      </is>
    </nc>
  </rcc>
  <rcc rId="1508" sId="1">
    <nc r="H71" t="inlineStr">
      <is>
        <t>01</t>
      </is>
    </nc>
  </rcc>
  <rcc rId="1509" sId="1">
    <nc r="I71" t="inlineStr">
      <is>
        <t>0023</t>
      </is>
    </nc>
  </rcc>
  <rcc rId="1510" sId="1">
    <nc r="J71" t="inlineStr">
      <is>
        <t>140</t>
      </is>
    </nc>
  </rcc>
  <rcc rId="1511" sId="1">
    <nc r="K71" t="inlineStr">
      <is>
    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    </is>
    </nc>
  </rcc>
  <rcc rId="1512" sId="1">
    <nc r="L71" t="inlineStr">
      <is>
        <t>Администрация городского округа Октябрьск Самарской области</t>
      </is>
    </nc>
  </rcc>
  <rcc rId="1513" sId="1" numFmtId="13">
    <nc r="Q71">
      <v>0.5</v>
    </nc>
  </rcc>
  <rcc rId="1514" sId="1" numFmtId="13">
    <nc r="R71">
      <v>0.5</v>
    </nc>
  </rcc>
  <rcc rId="1515" sId="1" numFmtId="13">
    <nc r="S71">
      <v>0.5</v>
    </nc>
  </rcc>
  <rcc rId="1516" sId="1" numFmtId="13">
    <nc r="T71">
      <v>0.5</v>
    </nc>
  </rcc>
  <rcc rId="1517" sId="1">
    <nc r="B72" t="inlineStr">
      <is>
        <t>Неналоговые доходы</t>
      </is>
    </nc>
  </rcc>
  <rcc rId="1518" sId="1">
    <nc r="C72" t="inlineStr">
      <is>
        <t>938</t>
      </is>
    </nc>
  </rcc>
  <rcc rId="1519" sId="1">
    <nc r="D72" t="inlineStr">
      <is>
        <t>1</t>
      </is>
    </nc>
  </rcc>
  <rcc rId="1520" sId="1">
    <nc r="E72" t="inlineStr">
      <is>
        <t>16</t>
      </is>
    </nc>
  </rcc>
  <rcc rId="1521" sId="1">
    <nc r="F72" t="inlineStr">
      <is>
        <t>01</t>
      </is>
    </nc>
  </rcc>
  <rcc rId="1522" sId="1">
    <nc r="G72" t="inlineStr">
      <is>
        <t>063</t>
      </is>
    </nc>
  </rcc>
  <rcc rId="1523" sId="1">
    <nc r="H72" t="inlineStr">
      <is>
        <t>01</t>
      </is>
    </nc>
  </rcc>
  <rcc rId="1524" sId="1">
    <nc r="I72" t="inlineStr">
      <is>
        <t>0101</t>
      </is>
    </nc>
  </rcc>
  <rcc rId="1525" sId="1">
    <nc r="J72" t="inlineStr">
      <is>
        <t>140</t>
      </is>
    </nc>
  </rcc>
  <rcc rId="1526" sId="1">
    <nc r="K72" t="inlineStr">
      <is>
    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    </is>
    </nc>
  </rcc>
  <rcc rId="1527" sId="1">
    <nc r="L72" t="inlineStr">
      <is>
        <t>Администрация городского округа Октябрьск Самарской области</t>
      </is>
    </nc>
  </rcc>
  <rcc rId="1528" sId="1" numFmtId="13">
    <nc r="Q72">
      <v>0.5</v>
    </nc>
  </rcc>
  <rcc rId="1529" sId="1" numFmtId="13">
    <nc r="R72">
      <v>0.5</v>
    </nc>
  </rcc>
  <rcc rId="1530" sId="1" numFmtId="13">
    <nc r="S72">
      <v>0.5</v>
    </nc>
  </rcc>
  <rcc rId="1531" sId="1" numFmtId="13">
    <nc r="T72">
      <v>0.5</v>
    </nc>
  </rcc>
  <rcc rId="1532" sId="1">
    <nc r="B73" t="inlineStr">
      <is>
        <t>Неналоговые доходы</t>
      </is>
    </nc>
  </rcc>
  <rcc rId="1533" sId="1">
    <nc r="C73" t="inlineStr">
      <is>
        <t>938</t>
      </is>
    </nc>
  </rcc>
  <rcc rId="1534" sId="1">
    <nc r="D73" t="inlineStr">
      <is>
        <t>1</t>
      </is>
    </nc>
  </rcc>
  <rcc rId="1535" sId="1">
    <nc r="E73" t="inlineStr">
      <is>
        <t>16</t>
      </is>
    </nc>
  </rcc>
  <rcc rId="1536" sId="1">
    <nc r="F73" t="inlineStr">
      <is>
        <t>01</t>
      </is>
    </nc>
  </rcc>
  <rcc rId="1537" sId="1">
    <nc r="G73" t="inlineStr">
      <is>
        <t>073</t>
      </is>
    </nc>
  </rcc>
  <rcc rId="1538" sId="1">
    <nc r="H73" t="inlineStr">
      <is>
        <t>01</t>
      </is>
    </nc>
  </rcc>
  <rcc rId="1539" sId="1">
    <nc r="I73" t="inlineStr">
      <is>
        <t>0017</t>
      </is>
    </nc>
  </rcc>
  <rcc rId="1540" sId="1">
    <nc r="J73" t="inlineStr">
      <is>
        <t>140</t>
      </is>
    </nc>
  </rcc>
  <rcc rId="1541" sId="1">
    <nc r="K73" t="inlineStr">
      <is>
    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    </is>
    </nc>
  </rcc>
  <rcc rId="1542" sId="1">
    <nc r="L73" t="inlineStr">
      <is>
        <t>Администрация городского округа Октябрьск Самарской области</t>
      </is>
    </nc>
  </rcc>
  <rcc rId="1543" sId="1" numFmtId="13">
    <nc r="Q73">
      <v>0.5</v>
    </nc>
  </rcc>
  <rcc rId="1544" sId="1" numFmtId="13">
    <nc r="R73">
      <v>0.5</v>
    </nc>
  </rcc>
  <rcc rId="1545" sId="1" numFmtId="13">
    <nc r="S73">
      <v>0.5</v>
    </nc>
  </rcc>
  <rcc rId="1546" sId="1" numFmtId="13">
    <nc r="T73">
      <v>0.5</v>
    </nc>
  </rcc>
  <rcc rId="1547" sId="1">
    <nc r="B74" t="inlineStr">
      <is>
        <t>Неналоговые доходы</t>
      </is>
    </nc>
  </rcc>
  <rcc rId="1548" sId="1">
    <nc r="C74" t="inlineStr">
      <is>
        <t>938</t>
      </is>
    </nc>
  </rcc>
  <rcc rId="1549" sId="1">
    <nc r="D74" t="inlineStr">
      <is>
        <t>1</t>
      </is>
    </nc>
  </rcc>
  <rcc rId="1550" sId="1">
    <nc r="E74" t="inlineStr">
      <is>
        <t>16</t>
      </is>
    </nc>
  </rcc>
  <rcc rId="1551" sId="1">
    <nc r="F74" t="inlineStr">
      <is>
        <t>01</t>
      </is>
    </nc>
  </rcc>
  <rcc rId="1552" sId="1">
    <nc r="G74" t="inlineStr">
      <is>
        <t>143</t>
      </is>
    </nc>
  </rcc>
  <rcc rId="1553" sId="1">
    <nc r="H74" t="inlineStr">
      <is>
        <t>01</t>
      </is>
    </nc>
  </rcc>
  <rcc rId="1554" sId="1">
    <nc r="I74" t="inlineStr">
      <is>
        <t>0101</t>
      </is>
    </nc>
  </rcc>
  <rcc rId="1555" sId="1">
    <nc r="J74" t="inlineStr">
      <is>
        <t>140</t>
      </is>
    </nc>
  </rcc>
  <rcc rId="1556" sId="1">
    <nc r="K74" t="inlineStr">
      <is>
    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организацию и проведение азартных игр)</t>
      </is>
    </nc>
  </rcc>
  <rcc rId="1557" sId="1">
    <nc r="L74" t="inlineStr">
      <is>
        <t>Администрация городского округа Октябрьск Самарской области</t>
      </is>
    </nc>
  </rcc>
  <rcc rId="1558" sId="1" numFmtId="13">
    <nc r="Q74">
      <v>0.5</v>
    </nc>
  </rcc>
  <rcc rId="1559" sId="1" numFmtId="13">
    <nc r="R74">
      <v>0.5</v>
    </nc>
  </rcc>
  <rcc rId="1560" sId="1" numFmtId="13">
    <nc r="S74">
      <v>0.5</v>
    </nc>
  </rcc>
  <rcc rId="1561" sId="1" numFmtId="13">
    <nc r="T74">
      <v>0.5</v>
    </nc>
  </rcc>
  <rcc rId="1562" sId="1">
    <nc r="B75" t="inlineStr">
      <is>
        <t>Неналоговые доходы</t>
      </is>
    </nc>
  </rcc>
  <rcc rId="1563" sId="1">
    <nc r="C75" t="inlineStr">
      <is>
        <t>938</t>
      </is>
    </nc>
  </rcc>
  <rcc rId="1564" sId="1">
    <nc r="D75" t="inlineStr">
      <is>
        <t>1</t>
      </is>
    </nc>
  </rcc>
  <rcc rId="1565" sId="1">
    <nc r="E75" t="inlineStr">
      <is>
        <t>16</t>
      </is>
    </nc>
  </rcc>
  <rcc rId="1566" sId="1">
    <nc r="F75" t="inlineStr">
      <is>
        <t>01</t>
      </is>
    </nc>
  </rcc>
  <rcc rId="1567" sId="1">
    <nc r="G75" t="inlineStr">
      <is>
        <t>193</t>
      </is>
    </nc>
  </rcc>
  <rcc rId="1568" sId="1">
    <nc r="H75" t="inlineStr">
      <is>
        <t>01</t>
      </is>
    </nc>
  </rcc>
  <rcc rId="1569" sId="1">
    <nc r="I75" t="inlineStr">
      <is>
        <t>0005</t>
      </is>
    </nc>
  </rcc>
  <rcc rId="1570" sId="1">
    <nc r="J75" t="inlineStr">
      <is>
        <t>140</t>
      </is>
    </nc>
  </rcc>
  <rcc rId="1571" sId="1">
    <nc r="K75" t="inlineStr">
      <is>
        <t>Административные штрафы, установленные Главой 19 Кодекса Российской Федерации об административных правонарушениях, за администра-тивные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осуществля-ющего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    </is>
    </nc>
  </rcc>
  <rcc rId="1572" sId="1">
    <nc r="L75" t="inlineStr">
      <is>
        <t>Администрация городского округа Октябрьск Самарской области</t>
      </is>
    </nc>
  </rcc>
  <rcc rId="1573" sId="1" numFmtId="13">
    <nc r="Q75">
      <v>0.5</v>
    </nc>
  </rcc>
  <rcc rId="1574" sId="1" numFmtId="13">
    <nc r="R75">
      <v>0.5</v>
    </nc>
  </rcc>
  <rcc rId="1575" sId="1" numFmtId="13">
    <nc r="S75">
      <v>0.5</v>
    </nc>
  </rcc>
  <rcc rId="1576" sId="1" numFmtId="13">
    <nc r="T75">
      <v>0.5</v>
    </nc>
  </rcc>
  <rcc rId="1577" sId="1">
    <nc r="B76" t="inlineStr">
      <is>
        <t>Неналоговые доходы</t>
      </is>
    </nc>
  </rcc>
  <rcc rId="1578" sId="1">
    <nc r="C76" t="inlineStr">
      <is>
        <t>938</t>
      </is>
    </nc>
  </rcc>
  <rcc rId="1579" sId="1">
    <nc r="D76" t="inlineStr">
      <is>
        <t>1</t>
      </is>
    </nc>
  </rcc>
  <rcc rId="1580" sId="1">
    <nc r="E76" t="inlineStr">
      <is>
        <t>16</t>
      </is>
    </nc>
  </rcc>
  <rcc rId="1581" sId="1">
    <nc r="F76" t="inlineStr">
      <is>
        <t>01</t>
      </is>
    </nc>
  </rcc>
  <rcc rId="1582" sId="1">
    <nc r="G76" t="inlineStr">
      <is>
        <t>203</t>
      </is>
    </nc>
  </rcc>
  <rcc rId="1583" sId="1">
    <nc r="H76" t="inlineStr">
      <is>
        <t>01</t>
      </is>
    </nc>
  </rcc>
  <rcc rId="1584" sId="1">
    <nc r="I76" t="inlineStr">
      <is>
        <t>0021</t>
      </is>
    </nc>
  </rcc>
  <rcc rId="1585" sId="1">
    <nc r="J76" t="inlineStr">
      <is>
        <t>140</t>
      </is>
    </nc>
  </rcc>
  <rcc rId="1586" sId="1">
    <nc r="K76" t="inlineStr">
      <is>
    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    </is>
    </nc>
  </rcc>
  <rcc rId="1587" sId="1">
    <nc r="L76" t="inlineStr">
      <is>
        <t>Администрация городского округа Октябрьск Самарской области</t>
      </is>
    </nc>
  </rcc>
  <rcc rId="1588" sId="1" numFmtId="13">
    <nc r="Q76">
      <v>0.5</v>
    </nc>
  </rcc>
  <rcc rId="1589" sId="1" numFmtId="13">
    <nc r="R76">
      <v>0.5</v>
    </nc>
  </rcc>
  <rcc rId="1590" sId="1" numFmtId="13">
    <nc r="S76">
      <v>0.5</v>
    </nc>
  </rcc>
  <rcc rId="1591" sId="1" numFmtId="13">
    <nc r="T76">
      <v>0.5</v>
    </nc>
  </rcc>
  <rcc rId="1592" sId="1">
    <nc r="B77" t="inlineStr">
      <is>
        <t>Неналоговые доходы</t>
      </is>
    </nc>
  </rcc>
  <rcc rId="1593" sId="1">
    <nc r="C77" t="inlineStr">
      <is>
        <t>938</t>
      </is>
    </nc>
  </rcc>
  <rcc rId="1594" sId="1">
    <nc r="D77" t="inlineStr">
      <is>
        <t>1</t>
      </is>
    </nc>
  </rcc>
  <rcc rId="1595" sId="1">
    <nc r="E77" t="inlineStr">
      <is>
        <t>16</t>
      </is>
    </nc>
  </rcc>
  <rcc rId="1596" sId="1">
    <nc r="F77" t="inlineStr">
      <is>
        <t>01</t>
      </is>
    </nc>
  </rcc>
  <rcc rId="1597" sId="1">
    <nc r="G77" t="inlineStr">
      <is>
        <t>203</t>
      </is>
    </nc>
  </rcc>
  <rcc rId="1598" sId="1">
    <nc r="H77" t="inlineStr">
      <is>
        <t>01</t>
      </is>
    </nc>
  </rcc>
  <rcc rId="1599" sId="1">
    <nc r="I77" t="inlineStr">
      <is>
        <t>9000</t>
      </is>
    </nc>
  </rcc>
  <rcc rId="1600" sId="1">
    <nc r="J77" t="inlineStr">
      <is>
        <t>140</t>
      </is>
    </nc>
  </rcc>
  <rcc rId="1601" sId="1">
    <nc r="K77" t="inlineStr">
      <is>
    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    </is>
    </nc>
  </rcc>
  <rcc rId="1602" sId="1">
    <nc r="L77" t="inlineStr">
      <is>
        <t>Администрация городского округа Октябрьск Самарской области</t>
      </is>
    </nc>
  </rcc>
  <rcc rId="1603" sId="1" numFmtId="13">
    <nc r="Q77">
      <v>0.5</v>
    </nc>
  </rcc>
  <rcc rId="1604" sId="1" numFmtId="13">
    <nc r="R77">
      <v>0.5</v>
    </nc>
  </rcc>
  <rcc rId="1605" sId="1" numFmtId="13">
    <nc r="S77">
      <v>0.5</v>
    </nc>
  </rcc>
  <rcc rId="1606" sId="1" numFmtId="13">
    <nc r="T77">
      <v>0.5</v>
    </nc>
  </rcc>
  <rcc rId="1607" sId="1">
    <nc r="E68" t="inlineStr">
      <is>
        <t>16</t>
      </is>
    </nc>
  </rcc>
  <rcc rId="1608" sId="1" numFmtId="4">
    <oc r="W78">
      <v>572.29999999999995</v>
    </oc>
    <nc r="W78">
      <v>565</v>
    </nc>
  </rcc>
  <rcc rId="1609" sId="1" numFmtId="4">
    <nc r="W75">
      <v>0.5</v>
    </nc>
  </rcc>
  <rcc rId="1610" sId="1" numFmtId="4">
    <nc r="W74">
      <v>0.5</v>
    </nc>
  </rcc>
  <rcc rId="1611" sId="1" numFmtId="4">
    <nc r="W73">
      <v>1</v>
    </nc>
  </rcc>
  <rcc rId="1612" sId="1" numFmtId="4">
    <nc r="W72">
      <v>1</v>
    </nc>
  </rcc>
  <rcc rId="1613" sId="1" numFmtId="4">
    <nc r="W71">
      <v>1</v>
    </nc>
  </rcc>
  <rcc rId="1614" sId="1" numFmtId="4">
    <nc r="W70">
      <v>1</v>
    </nc>
  </rcc>
  <rcc rId="1615" sId="1" numFmtId="4">
    <nc r="W69">
      <v>1</v>
    </nc>
  </rcc>
  <rcc rId="1616" sId="1" numFmtId="4">
    <nc r="W68">
      <v>1</v>
    </nc>
  </rcc>
  <rcc rId="1617" sId="1" numFmtId="4">
    <nc r="W77">
      <v>0.1</v>
    </nc>
  </rcc>
  <rcc rId="1618" sId="1" numFmtId="4">
    <nc r="W76">
      <v>0.2</v>
    </nc>
  </rcc>
  <rcc rId="1619" sId="1" numFmtId="4">
    <nc r="X68">
      <v>1</v>
    </nc>
  </rcc>
  <rcc rId="1620" sId="1" numFmtId="4">
    <nc r="X69">
      <v>1</v>
    </nc>
  </rcc>
  <rcc rId="1621" sId="1" numFmtId="4">
    <nc r="X70">
      <v>1</v>
    </nc>
  </rcc>
  <rcc rId="1622" sId="1" numFmtId="4">
    <nc r="X71">
      <v>1</v>
    </nc>
  </rcc>
  <rcc rId="1623" sId="1" numFmtId="4">
    <nc r="X72">
      <v>1</v>
    </nc>
  </rcc>
  <rcc rId="1624" sId="1" numFmtId="4">
    <nc r="X73">
      <v>1</v>
    </nc>
  </rcc>
  <rcc rId="1625" sId="1" numFmtId="4">
    <nc r="X74">
      <v>0.5</v>
    </nc>
  </rcc>
  <rcc rId="1626" sId="1" numFmtId="4">
    <nc r="X75">
      <v>0.5</v>
    </nc>
  </rcc>
  <rcc rId="1627" sId="1" numFmtId="4">
    <nc r="X76">
      <v>0.5</v>
    </nc>
  </rcc>
  <rcc rId="1628" sId="1" numFmtId="4">
    <nc r="X77">
      <v>0.4</v>
    </nc>
  </rcc>
  <rcc rId="1629" sId="1" numFmtId="4">
    <oc r="X78">
      <v>572.29999999999995</v>
    </oc>
    <nc r="X78">
      <v>564.4</v>
    </nc>
  </rcc>
  <rcc rId="1630" sId="1" numFmtId="4">
    <oc r="Y78">
      <v>572.29999999999995</v>
    </oc>
    <nc r="Y78">
      <v>562.79999999999995</v>
    </nc>
  </rcc>
  <rcc rId="1631" sId="1" numFmtId="4">
    <nc r="Y68">
      <v>1</v>
    </nc>
  </rcc>
  <rcc rId="1632" sId="1" numFmtId="4">
    <nc r="Y69">
      <v>1</v>
    </nc>
  </rcc>
  <rcc rId="1633" sId="1" numFmtId="4">
    <nc r="Y70">
      <v>1</v>
    </nc>
  </rcc>
  <rcc rId="1634" sId="1" numFmtId="4">
    <nc r="Y71">
      <v>1</v>
    </nc>
  </rcc>
  <rcc rId="1635" sId="1" numFmtId="4">
    <nc r="Y72">
      <v>1</v>
    </nc>
  </rcc>
  <rcc rId="1636" sId="1" numFmtId="4">
    <nc r="Y73">
      <v>1</v>
    </nc>
  </rcc>
  <rcc rId="1637" sId="1" numFmtId="4">
    <nc r="Y74">
      <v>1</v>
    </nc>
  </rcc>
  <rcc rId="1638" sId="1" numFmtId="4">
    <nc r="Y75">
      <v>1</v>
    </nc>
  </rcc>
  <rcc rId="1639" sId="1" numFmtId="4">
    <nc r="Y76">
      <v>1</v>
    </nc>
  </rcc>
  <rcc rId="1640" sId="1" numFmtId="4">
    <nc r="Y77">
      <v>0.5</v>
    </nc>
  </rcc>
  <rcc rId="1641" sId="1" numFmtId="14">
    <oc r="Q15">
      <v>1.1127000000000001E-3</v>
    </oc>
    <nc r="Q15">
      <v>8.9238999999999996E-4</v>
    </nc>
  </rcc>
  <rcc rId="1642" sId="1" numFmtId="14">
    <oc r="Q16">
      <v>1.1127000000000001E-3</v>
    </oc>
    <nc r="Q16">
      <v>8.9238999999999996E-4</v>
    </nc>
  </rcc>
  <rcc rId="1643" sId="1" numFmtId="14">
    <oc r="Q17">
      <v>1.1127000000000001E-3</v>
    </oc>
    <nc r="Q17">
      <v>8.9238999999999996E-4</v>
    </nc>
  </rcc>
  <rcc rId="1644" sId="1" numFmtId="14">
    <oc r="Q18">
      <v>1.1127000000000001E-3</v>
    </oc>
    <nc r="Q18">
      <v>8.9238999999999996E-4</v>
    </nc>
  </rcc>
  <rcc rId="1645" sId="1" numFmtId="14">
    <oc r="R15">
      <v>8.9238999999999996E-4</v>
    </oc>
    <nc r="R15">
      <v>8.0995000000000004E-4</v>
    </nc>
  </rcc>
  <rcc rId="1646" sId="1" numFmtId="14">
    <oc r="S15">
      <v>8.9238999999999996E-4</v>
    </oc>
    <nc r="S15">
      <v>8.0995000000000004E-4</v>
    </nc>
  </rcc>
  <rcc rId="1647" sId="1" numFmtId="14">
    <oc r="T15">
      <v>8.9238999999999996E-4</v>
    </oc>
    <nc r="T15">
      <v>8.0995000000000004E-4</v>
    </nc>
  </rcc>
  <rcc rId="1648" sId="1" numFmtId="14">
    <oc r="R16">
      <v>8.9238999999999996E-4</v>
    </oc>
    <nc r="R16">
      <v>8.0995000000000004E-4</v>
    </nc>
  </rcc>
  <rcc rId="1649" sId="1" numFmtId="14">
    <oc r="S16">
      <v>8.9238999999999996E-4</v>
    </oc>
    <nc r="S16">
      <v>8.0995000000000004E-4</v>
    </nc>
  </rcc>
  <rcc rId="1650" sId="1" numFmtId="14">
    <oc r="T16">
      <v>8.9238999999999996E-4</v>
    </oc>
    <nc r="T16">
      <v>8.0995000000000004E-4</v>
    </nc>
  </rcc>
  <rcc rId="1651" sId="1" numFmtId="14">
    <oc r="R17">
      <v>8.9238999999999996E-4</v>
    </oc>
    <nc r="R17">
      <v>8.0995000000000004E-4</v>
    </nc>
  </rcc>
  <rcc rId="1652" sId="1" numFmtId="14">
    <oc r="S17">
      <v>8.9238999999999996E-4</v>
    </oc>
    <nc r="S17">
      <v>8.0995000000000004E-4</v>
    </nc>
  </rcc>
  <rcc rId="1653" sId="1" numFmtId="14">
    <oc r="T17">
      <v>8.9238999999999996E-4</v>
    </oc>
    <nc r="T17">
      <v>8.0995000000000004E-4</v>
    </nc>
  </rcc>
  <rcc rId="1654" sId="1" numFmtId="14">
    <oc r="R18">
      <v>8.9238999999999996E-4</v>
    </oc>
    <nc r="R18">
      <v>8.0995000000000004E-4</v>
    </nc>
  </rcc>
  <rcc rId="1655" sId="1" numFmtId="14">
    <oc r="S18">
      <v>8.9238999999999996E-4</v>
    </oc>
    <nc r="S18">
      <v>8.0995000000000004E-4</v>
    </nc>
  </rcc>
  <rcc rId="1656" sId="1" numFmtId="14">
    <oc r="T18">
      <v>8.9238999999999996E-4</v>
    </oc>
    <nc r="T18">
      <v>8.0995000000000004E-4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7" sId="1" numFmtId="4">
    <nc r="U18">
      <v>0</v>
    </nc>
  </rcc>
  <rcc rId="1658" sId="1" numFmtId="4">
    <nc r="W18">
      <v>0</v>
    </nc>
  </rcc>
  <rcc rId="1659" sId="1" numFmtId="4">
    <nc r="X18">
      <v>0</v>
    </nc>
  </rcc>
  <rcc rId="1660" sId="1" numFmtId="4">
    <nc r="Y18">
      <v>0</v>
    </nc>
  </rcc>
  <rcc rId="1661" sId="1" numFmtId="4">
    <nc r="U22">
      <v>0</v>
    </nc>
  </rcc>
  <rcc rId="1662" sId="1" numFmtId="4">
    <nc r="V22">
      <v>0</v>
    </nc>
  </rcc>
  <rcc rId="1663" sId="1" numFmtId="4">
    <nc r="W22">
      <v>0</v>
    </nc>
  </rcc>
  <rcc rId="1664" sId="1" numFmtId="4">
    <nc r="X22">
      <v>0</v>
    </nc>
  </rcc>
  <rcc rId="1665" sId="1" numFmtId="4">
    <nc r="Y22">
      <v>0</v>
    </nc>
  </rcc>
  <rcc rId="1666" sId="1" numFmtId="4">
    <nc r="U23">
      <v>0</v>
    </nc>
  </rcc>
  <rcc rId="1667" sId="1" numFmtId="4">
    <nc r="V23">
      <v>0</v>
    </nc>
  </rcc>
  <rcc rId="1668" sId="1" numFmtId="4">
    <nc r="U34">
      <v>0</v>
    </nc>
  </rcc>
  <rcc rId="1669" sId="1" numFmtId="4">
    <nc r="V34">
      <v>0</v>
    </nc>
  </rcc>
  <rcc rId="1670" sId="1" numFmtId="4">
    <nc r="W34">
      <v>0</v>
    </nc>
  </rcc>
  <rcc rId="1671" sId="1" numFmtId="4">
    <nc r="Y34">
      <v>0</v>
    </nc>
  </rcc>
  <rcc rId="1672" sId="1">
    <nc r="U39">
      <v>0</v>
    </nc>
  </rcc>
  <rcc rId="1673" sId="1">
    <nc r="V39">
      <v>0</v>
    </nc>
  </rcc>
  <rcc rId="1674" sId="1">
    <nc r="W39">
      <v>0</v>
    </nc>
  </rcc>
  <rcc rId="1675" sId="1">
    <nc r="X39">
      <v>0</v>
    </nc>
  </rcc>
  <rcc rId="1676" sId="1">
    <nc r="Y39">
      <v>0</v>
    </nc>
  </rcc>
  <rfmt sheetId="1" sqref="U39:Y39">
    <dxf>
      <numFmt numFmtId="167" formatCode="0.0"/>
    </dxf>
  </rfmt>
  <rfmt sheetId="1" sqref="U39:Y39">
    <dxf>
      <alignment vertical="top" readingOrder="0"/>
    </dxf>
  </rfmt>
  <rfmt sheetId="1" sqref="U39:Y39">
    <dxf>
      <alignment horizontal="center" readingOrder="0"/>
    </dxf>
  </rfmt>
  <rcc rId="1677" sId="1" numFmtId="4">
    <nc r="W43">
      <v>0</v>
    </nc>
  </rcc>
  <rcc rId="1678" sId="1" numFmtId="4">
    <nc r="X43">
      <v>0</v>
    </nc>
  </rcc>
  <rcc rId="1679" sId="1" numFmtId="4">
    <nc r="Y43">
      <v>0</v>
    </nc>
  </rcc>
  <rcc rId="1680" sId="1" numFmtId="4">
    <nc r="W44">
      <v>0</v>
    </nc>
  </rcc>
  <rcc rId="1681" sId="1" numFmtId="4">
    <nc r="W45">
      <v>0</v>
    </nc>
  </rcc>
  <rcc rId="1682" sId="1" numFmtId="4">
    <nc r="X45">
      <v>0</v>
    </nc>
  </rcc>
  <rcc rId="1683" sId="1" numFmtId="4">
    <nc r="Y45">
      <v>0</v>
    </nc>
  </rcc>
  <rcc rId="1684" sId="1" numFmtId="4">
    <nc r="U46">
      <v>0</v>
    </nc>
  </rcc>
  <rcc rId="1685" sId="1" numFmtId="4">
    <nc r="V46">
      <v>0</v>
    </nc>
  </rcc>
  <rcc rId="1686" sId="1" numFmtId="4">
    <nc r="W46">
      <v>0</v>
    </nc>
  </rcc>
  <rcc rId="1687" sId="1" numFmtId="4">
    <nc r="X46">
      <v>0</v>
    </nc>
  </rcc>
  <rcc rId="1688" sId="1" numFmtId="4">
    <nc r="Y46">
      <v>0</v>
    </nc>
  </rcc>
  <rcc rId="1689" sId="1" numFmtId="4">
    <nc r="U52">
      <v>0</v>
    </nc>
  </rcc>
  <rcc rId="1690" sId="1" numFmtId="4">
    <nc r="V52">
      <v>0</v>
    </nc>
  </rcc>
  <rcc rId="1691" sId="1" numFmtId="4">
    <nc r="X52">
      <v>0</v>
    </nc>
  </rcc>
  <rcc rId="1692" sId="1" numFmtId="4">
    <nc r="Y52">
      <v>0</v>
    </nc>
  </rcc>
  <rcc rId="1693" sId="1" numFmtId="4">
    <nc r="U54">
      <v>0</v>
    </nc>
  </rcc>
  <rcc rId="1694" sId="1" numFmtId="4">
    <nc r="V54">
      <v>0</v>
    </nc>
  </rcc>
  <rcc rId="1695" sId="1" numFmtId="4">
    <nc r="W54">
      <v>0</v>
    </nc>
  </rcc>
  <rcc rId="1696" sId="1" numFmtId="4">
    <nc r="X54">
      <v>0</v>
    </nc>
  </rcc>
  <rcc rId="1697" sId="1" numFmtId="4">
    <nc r="Y54">
      <v>0</v>
    </nc>
  </rcc>
  <rcc rId="1698" sId="1" numFmtId="4">
    <nc r="V57">
      <v>0</v>
    </nc>
  </rcc>
  <rcc rId="1699" sId="1" numFmtId="4">
    <nc r="W57">
      <v>0</v>
    </nc>
  </rcc>
  <rcc rId="1700" sId="1" numFmtId="4">
    <nc r="X57">
      <v>0</v>
    </nc>
  </rcc>
  <rcc rId="1701" sId="1" numFmtId="4">
    <nc r="Y57">
      <v>0</v>
    </nc>
  </rcc>
  <rcc rId="1702" sId="1" numFmtId="4">
    <nc r="W58">
      <v>0</v>
    </nc>
  </rcc>
  <rcc rId="1703" sId="1" numFmtId="4">
    <nc r="X58">
      <v>0</v>
    </nc>
  </rcc>
  <rcc rId="1704" sId="1" numFmtId="4">
    <nc r="Y58">
      <v>0</v>
    </nc>
  </rcc>
  <rcc rId="1705" sId="1" numFmtId="4">
    <nc r="W59">
      <v>0</v>
    </nc>
  </rcc>
  <rcc rId="1706" sId="1" numFmtId="4">
    <nc r="X59">
      <v>0</v>
    </nc>
  </rcc>
  <rcc rId="1707" sId="1" numFmtId="4">
    <nc r="Y59">
      <v>0</v>
    </nc>
  </rcc>
  <rcc rId="1708" sId="1" numFmtId="4">
    <nc r="U61">
      <v>0</v>
    </nc>
  </rcc>
  <rcc rId="1709" sId="1" numFmtId="4">
    <nc r="V61">
      <v>0</v>
    </nc>
  </rcc>
  <rcc rId="1710" sId="1" numFmtId="4">
    <nc r="W61">
      <v>0</v>
    </nc>
  </rcc>
  <rcc rId="1711" sId="1" numFmtId="4">
    <nc r="X61">
      <v>0</v>
    </nc>
  </rcc>
  <rcc rId="1712" sId="1" numFmtId="4">
    <nc r="Y61">
      <v>0</v>
    </nc>
  </rcc>
  <rcc rId="1713" sId="1" numFmtId="4">
    <nc r="U64">
      <v>0</v>
    </nc>
  </rcc>
  <rcc rId="1714" sId="1" numFmtId="4">
    <nc r="V64">
      <v>0</v>
    </nc>
  </rcc>
  <rcc rId="1715" sId="1" numFmtId="4">
    <nc r="W64">
      <v>0</v>
    </nc>
  </rcc>
  <rcc rId="1716" sId="1" numFmtId="4">
    <nc r="X64">
      <v>0</v>
    </nc>
  </rcc>
  <rcc rId="1717" sId="1" numFmtId="4">
    <nc r="Y64">
      <v>0</v>
    </nc>
  </rcc>
  <rcc rId="1718" sId="1" numFmtId="4">
    <nc r="V65">
      <v>0</v>
    </nc>
  </rcc>
  <rcc rId="1719" sId="1" numFmtId="4">
    <nc r="W65">
      <v>0</v>
    </nc>
  </rcc>
  <rcc rId="1720" sId="1" numFmtId="4">
    <nc r="X65">
      <v>0</v>
    </nc>
  </rcc>
  <rcc rId="1721" sId="1" numFmtId="4">
    <nc r="Y65">
      <v>0</v>
    </nc>
  </rcc>
  <rcc rId="1722" sId="1" numFmtId="4">
    <nc r="U67">
      <v>0</v>
    </nc>
  </rcc>
  <rcc rId="1723" sId="1" numFmtId="4">
    <nc r="V67">
      <v>0</v>
    </nc>
  </rcc>
  <rcc rId="1724" sId="1" numFmtId="4">
    <nc r="W67">
      <v>0</v>
    </nc>
  </rcc>
  <rcc rId="1725" sId="1" numFmtId="4">
    <nc r="X67">
      <v>0</v>
    </nc>
  </rcc>
  <rcc rId="1726" sId="1" numFmtId="4">
    <nc r="Y67">
      <v>0</v>
    </nc>
  </rcc>
  <rcc rId="1727" sId="1" numFmtId="4">
    <nc r="U68">
      <v>0</v>
    </nc>
  </rcc>
  <rcc rId="1728" sId="1" numFmtId="4">
    <nc r="V68">
      <v>0</v>
    </nc>
  </rcc>
  <rcc rId="1729" sId="1" numFmtId="4">
    <nc r="U69">
      <v>0</v>
    </nc>
  </rcc>
  <rcc rId="1730" sId="1" numFmtId="4">
    <nc r="V69">
      <v>0</v>
    </nc>
  </rcc>
  <rcc rId="1731" sId="1" numFmtId="4">
    <nc r="U70">
      <v>0</v>
    </nc>
  </rcc>
  <rcc rId="1732" sId="1" numFmtId="4">
    <nc r="V70">
      <v>0</v>
    </nc>
  </rcc>
  <rcc rId="1733" sId="1" numFmtId="4">
    <nc r="U71">
      <v>0</v>
    </nc>
  </rcc>
  <rcc rId="1734" sId="1" numFmtId="4">
    <nc r="V71">
      <v>0</v>
    </nc>
  </rcc>
  <rcc rId="1735" sId="1" numFmtId="4">
    <nc r="U72">
      <v>0</v>
    </nc>
  </rcc>
  <rcc rId="1736" sId="1" numFmtId="4">
    <nc r="V72">
      <v>0</v>
    </nc>
  </rcc>
  <rcc rId="1737" sId="1" numFmtId="4">
    <nc r="U73">
      <v>0</v>
    </nc>
  </rcc>
  <rcc rId="1738" sId="1" numFmtId="4">
    <nc r="V73">
      <v>0</v>
    </nc>
  </rcc>
  <rcc rId="1739" sId="1" numFmtId="4">
    <nc r="U74">
      <v>0</v>
    </nc>
  </rcc>
  <rcc rId="1740" sId="1" numFmtId="4">
    <nc r="V74">
      <v>0</v>
    </nc>
  </rcc>
  <rcc rId="1741" sId="1" numFmtId="4">
    <nc r="U75">
      <v>0</v>
    </nc>
  </rcc>
  <rcc rId="1742" sId="1" numFmtId="4">
    <nc r="V75">
      <v>0</v>
    </nc>
  </rcc>
  <rcc rId="1743" sId="1" numFmtId="4">
    <nc r="U76">
      <v>0</v>
    </nc>
  </rcc>
  <rcc rId="1744" sId="1" numFmtId="4">
    <nc r="V76">
      <v>0</v>
    </nc>
  </rcc>
  <rcc rId="1745" sId="1" numFmtId="4">
    <nc r="U77">
      <v>0</v>
    </nc>
  </rcc>
  <rcc rId="1746" sId="1" numFmtId="4">
    <nc r="V77">
      <v>0</v>
    </nc>
  </rcc>
  <rcc rId="1747" sId="1" numFmtId="4">
    <nc r="U79">
      <v>0</v>
    </nc>
  </rcc>
  <rcc rId="1748" sId="1" numFmtId="4">
    <nc r="V79">
      <v>0</v>
    </nc>
  </rcc>
  <rcc rId="1749" sId="1" numFmtId="4">
    <nc r="W79">
      <v>0</v>
    </nc>
  </rcc>
  <rcc rId="1750" sId="1" numFmtId="4">
    <nc r="X79">
      <v>0</v>
    </nc>
  </rcc>
  <rcc rId="1751" sId="1" numFmtId="4">
    <nc r="Y79">
      <v>0</v>
    </nc>
  </rcc>
  <rcc rId="1752" sId="1" numFmtId="4">
    <nc r="Y80">
      <v>0</v>
    </nc>
  </rcc>
  <rcc rId="1753" sId="1" numFmtId="4">
    <nc r="X80">
      <v>0</v>
    </nc>
  </rcc>
  <rcc rId="1754" sId="1" numFmtId="4">
    <nc r="W80">
      <v>0</v>
    </nc>
  </rcc>
  <rcc rId="1755" sId="1" numFmtId="4">
    <nc r="V80">
      <v>0</v>
    </nc>
  </rcc>
  <rcc rId="1756" sId="1" numFmtId="4">
    <nc r="U80">
      <v>0</v>
    </nc>
  </rcc>
  <rcc rId="1757" sId="1" numFmtId="4">
    <nc r="U81">
      <v>0</v>
    </nc>
  </rcc>
  <rcc rId="1758" sId="1" numFmtId="4">
    <nc r="V81">
      <v>0</v>
    </nc>
  </rcc>
  <rcc rId="1759" sId="1" numFmtId="4">
    <nc r="W81">
      <v>0</v>
    </nc>
  </rcc>
  <rcc rId="1760" sId="1" numFmtId="4">
    <nc r="X81">
      <v>0</v>
    </nc>
  </rcc>
  <rcc rId="1761" sId="1" numFmtId="4">
    <nc r="Y81">
      <v>0</v>
    </nc>
  </rcc>
  <rcc rId="1762" sId="1" numFmtId="4">
    <nc r="U86">
      <v>0</v>
    </nc>
  </rcc>
  <rcc rId="1763" sId="1" numFmtId="4">
    <nc r="W86">
      <v>0</v>
    </nc>
  </rcc>
  <rcc rId="1764" sId="1" numFmtId="4">
    <nc r="X86">
      <v>0</v>
    </nc>
  </rcc>
  <rcc rId="1765" sId="1" numFmtId="4">
    <nc r="Y86">
      <v>0</v>
    </nc>
  </rcc>
  <rcc rId="1766" sId="1" numFmtId="4">
    <nc r="U87">
      <v>0</v>
    </nc>
  </rcc>
  <rcc rId="1767" sId="1" numFmtId="4">
    <nc r="W87">
      <v>0</v>
    </nc>
  </rcc>
  <rcc rId="1768" sId="1" numFmtId="4">
    <nc r="X87">
      <v>0</v>
    </nc>
  </rcc>
  <rcc rId="1769" sId="1" numFmtId="4">
    <nc r="Y87">
      <v>0</v>
    </nc>
  </rcc>
  <rcc rId="1770" sId="1" numFmtId="4">
    <nc r="U88">
      <v>0</v>
    </nc>
  </rcc>
  <rcc rId="1771" sId="1" numFmtId="4">
    <nc r="V88">
      <v>0</v>
    </nc>
  </rcc>
  <rcc rId="1772" sId="1" numFmtId="4">
    <nc r="W88">
      <v>0</v>
    </nc>
  </rcc>
  <rcc rId="1773" sId="1" numFmtId="4">
    <nc r="X88">
      <v>0</v>
    </nc>
  </rcc>
  <rcc rId="1774" sId="1" numFmtId="4">
    <nc r="Y88">
      <v>0</v>
    </nc>
  </rcc>
  <rcc rId="1775" sId="1" numFmtId="4">
    <nc r="U89">
      <v>0</v>
    </nc>
  </rcc>
  <rcc rId="1776" sId="1" numFmtId="4">
    <nc r="V89">
      <v>0</v>
    </nc>
  </rcc>
  <rcc rId="1777" sId="1" numFmtId="4">
    <nc r="W89">
      <v>0</v>
    </nc>
  </rcc>
  <rcc rId="1778" sId="1" numFmtId="4">
    <nc r="X89">
      <v>0</v>
    </nc>
  </rcc>
  <rcc rId="1779" sId="1" numFmtId="4">
    <nc r="Y89">
      <v>0</v>
    </nc>
  </rcc>
  <rcc rId="1780" sId="1" numFmtId="4">
    <nc r="U90">
      <v>0</v>
    </nc>
  </rcc>
  <rcc rId="1781" sId="1" numFmtId="4">
    <nc r="V90">
      <v>0</v>
    </nc>
  </rcc>
  <rcc rId="1782" sId="1" numFmtId="4">
    <nc r="U91">
      <v>0</v>
    </nc>
  </rcc>
  <rcc rId="1783" sId="1" numFmtId="4">
    <nc r="V91">
      <v>0</v>
    </nc>
  </rcc>
  <rcc rId="1784" sId="1" numFmtId="4">
    <nc r="W91">
      <v>0</v>
    </nc>
  </rcc>
  <rcc rId="1785" sId="1" numFmtId="4">
    <nc r="X91">
      <v>0</v>
    </nc>
  </rcc>
  <rcc rId="1786" sId="1" numFmtId="4">
    <nc r="Y91">
      <v>0</v>
    </nc>
  </rcc>
  <rcc rId="1787" sId="1" numFmtId="13">
    <oc r="Q77">
      <v>0.5</v>
    </oc>
    <nc r="Q77">
      <v>0</v>
    </nc>
  </rcc>
  <rcc rId="1788" sId="1" numFmtId="13">
    <oc r="Q76">
      <v>0.5</v>
    </oc>
    <nc r="Q76">
      <v>0</v>
    </nc>
  </rcc>
  <rcc rId="1789" sId="1" numFmtId="13">
    <oc r="Q75">
      <v>0.5</v>
    </oc>
    <nc r="Q75">
      <v>0</v>
    </nc>
  </rcc>
  <rcc rId="1790" sId="1" numFmtId="13">
    <oc r="Q74">
      <v>0.5</v>
    </oc>
    <nc r="Q74">
      <v>0</v>
    </nc>
  </rcc>
  <rcc rId="1791" sId="1" numFmtId="13">
    <oc r="Q73">
      <v>0.5</v>
    </oc>
    <nc r="Q73">
      <v>0</v>
    </nc>
  </rcc>
  <rcc rId="1792" sId="1" numFmtId="13">
    <oc r="Q72">
      <v>0.5</v>
    </oc>
    <nc r="Q72">
      <v>0</v>
    </nc>
  </rcc>
  <rcc rId="1793" sId="1" numFmtId="13">
    <oc r="Q71">
      <v>0.5</v>
    </oc>
    <nc r="Q71">
      <v>0</v>
    </nc>
  </rcc>
  <rcc rId="1794" sId="1" numFmtId="13">
    <oc r="Q70">
      <v>0.5</v>
    </oc>
    <nc r="Q70">
      <v>0</v>
    </nc>
  </rcc>
  <rcc rId="1795" sId="1" numFmtId="13">
    <oc r="Q69">
      <v>0.5</v>
    </oc>
    <nc r="Q69">
      <v>0</v>
    </nc>
  </rcc>
  <rcc rId="1796" sId="1" numFmtId="13">
    <oc r="Q68">
      <v>0.5</v>
    </oc>
    <nc r="Q68">
      <v>0</v>
    </nc>
  </rcc>
  <rcc rId="1797" sId="1" numFmtId="4">
    <nc r="U92">
      <v>0</v>
    </nc>
  </rcc>
  <rcc rId="1798" sId="1" numFmtId="4">
    <nc r="V92">
      <v>0</v>
    </nc>
  </rcc>
  <rcc rId="1799" sId="1" numFmtId="4">
    <nc r="W92">
      <v>0</v>
    </nc>
  </rcc>
  <rcc rId="1800" sId="1" numFmtId="4">
    <nc r="X92">
      <v>0</v>
    </nc>
  </rcc>
  <rcc rId="1801" sId="1" numFmtId="4">
    <nc r="Y92">
      <v>0</v>
    </nc>
  </rcc>
  <rcc rId="1802" sId="1" numFmtId="4">
    <nc r="U93">
      <v>0</v>
    </nc>
  </rcc>
  <rcc rId="1803" sId="1" numFmtId="4">
    <nc r="V93">
      <v>0</v>
    </nc>
  </rcc>
  <rcc rId="1804" sId="1" numFmtId="4">
    <nc r="W93">
      <v>0</v>
    </nc>
  </rcc>
  <rcc rId="1805" sId="1" numFmtId="4">
    <nc r="X93">
      <v>0</v>
    </nc>
  </rcc>
  <rcc rId="1806" sId="1" numFmtId="4">
    <nc r="Y93">
      <v>0</v>
    </nc>
  </rcc>
  <rcc rId="1807" sId="1" numFmtId="4">
    <nc r="U94">
      <v>0</v>
    </nc>
  </rcc>
  <rcc rId="1808" sId="1" numFmtId="4">
    <nc r="V94">
      <v>0</v>
    </nc>
  </rcc>
  <rcc rId="1809" sId="1" numFmtId="4">
    <nc r="W94">
      <v>0</v>
    </nc>
  </rcc>
  <rcc rId="1810" sId="1" numFmtId="4">
    <nc r="X94">
      <v>0</v>
    </nc>
  </rcc>
  <rcc rId="1811" sId="1" numFmtId="4">
    <nc r="Y94">
      <v>0</v>
    </nc>
  </rcc>
  <rcc rId="1812" sId="1" numFmtId="4">
    <nc r="U96">
      <v>0</v>
    </nc>
  </rcc>
  <rcc rId="1813" sId="1" numFmtId="4">
    <nc r="V96">
      <v>0</v>
    </nc>
  </rcc>
  <rcc rId="1814" sId="1" numFmtId="4">
    <nc r="W97">
      <v>0</v>
    </nc>
  </rcc>
  <rcc rId="1815" sId="1" numFmtId="4">
    <nc r="X97">
      <v>0</v>
    </nc>
  </rcc>
  <rcc rId="1816" sId="1" numFmtId="4">
    <nc r="Y97">
      <v>0</v>
    </nc>
  </rcc>
  <rcc rId="1817" sId="1" numFmtId="4">
    <nc r="W98">
      <v>0</v>
    </nc>
  </rcc>
  <rcc rId="1818" sId="1" numFmtId="4">
    <nc r="X98">
      <v>0</v>
    </nc>
  </rcc>
  <rcc rId="1819" sId="1" numFmtId="4">
    <nc r="Y98">
      <v>0</v>
    </nc>
  </rcc>
  <rcc rId="1820" sId="1" numFmtId="4">
    <nc r="W99">
      <v>0</v>
    </nc>
  </rcc>
  <rcc rId="1821" sId="1" numFmtId="4">
    <nc r="X99">
      <v>0</v>
    </nc>
  </rcc>
  <rcc rId="1822" sId="1" numFmtId="4">
    <nc r="Y99">
      <v>0</v>
    </nc>
  </rcc>
  <rcc rId="1823" sId="1" numFmtId="4">
    <nc r="U100">
      <v>0</v>
    </nc>
  </rcc>
  <rcc rId="1824" sId="1" numFmtId="4">
    <nc r="V100">
      <v>0</v>
    </nc>
  </rcc>
  <rcc rId="1825" sId="1" numFmtId="4">
    <nc r="X100">
      <v>0</v>
    </nc>
  </rcc>
  <rcc rId="1826" sId="1" numFmtId="4">
    <nc r="Y100">
      <v>0</v>
    </nc>
  </rcc>
  <rcc rId="1827" sId="1" numFmtId="4">
    <nc r="V101">
      <v>0</v>
    </nc>
  </rcc>
  <rcc rId="1828" sId="1" numFmtId="4">
    <nc r="X101">
      <v>0</v>
    </nc>
  </rcc>
  <rcc rId="1829" sId="1" numFmtId="4">
    <nc r="Y101">
      <v>0</v>
    </nc>
  </rcc>
  <rcc rId="1830" sId="1" numFmtId="4">
    <nc r="W102">
      <v>0</v>
    </nc>
  </rcc>
  <rcc rId="1831" sId="1" numFmtId="4">
    <nc r="X102">
      <v>0</v>
    </nc>
  </rcc>
  <rcc rId="1832" sId="1" numFmtId="4">
    <nc r="Y102">
      <v>0</v>
    </nc>
  </rcc>
  <rcc rId="1833" sId="1" numFmtId="4">
    <nc r="W103">
      <v>0</v>
    </nc>
  </rcc>
  <rcc rId="1834" sId="1" numFmtId="4">
    <nc r="X103">
      <v>0</v>
    </nc>
  </rcc>
  <rcc rId="1835" sId="1" numFmtId="4">
    <nc r="Y103">
      <v>0</v>
    </nc>
  </rcc>
  <rcc rId="1836" sId="1" numFmtId="4">
    <nc r="Y104">
      <v>0</v>
    </nc>
  </rcc>
  <rcc rId="1837" sId="1" numFmtId="4">
    <nc r="Y106">
      <v>0</v>
    </nc>
  </rcc>
  <rcc rId="1838" sId="1" numFmtId="4">
    <nc r="W107">
      <v>0</v>
    </nc>
  </rcc>
  <rcc rId="1839" sId="1" numFmtId="4">
    <nc r="X107">
      <v>0</v>
    </nc>
  </rcc>
  <rcc rId="1840" sId="1" numFmtId="4">
    <nc r="Y107">
      <v>0</v>
    </nc>
  </rcc>
  <rcc rId="1841" sId="1" numFmtId="4">
    <nc r="W109">
      <v>0</v>
    </nc>
  </rcc>
  <rcc rId="1842" sId="1" numFmtId="4">
    <nc r="X109">
      <v>0</v>
    </nc>
  </rcc>
  <rcc rId="1843" sId="1" numFmtId="4">
    <nc r="Y109">
      <v>0</v>
    </nc>
  </rcc>
  <rcc rId="1844" sId="1" numFmtId="4">
    <nc r="W110">
      <v>0</v>
    </nc>
  </rcc>
  <rcc rId="1845" sId="1" numFmtId="4">
    <nc r="X110">
      <v>0</v>
    </nc>
  </rcc>
  <rcc rId="1846" sId="1" numFmtId="4">
    <nc r="Y110">
      <v>0</v>
    </nc>
  </rcc>
  <rcc rId="1847" sId="1" numFmtId="4">
    <nc r="W111">
      <v>0</v>
    </nc>
  </rcc>
  <rcc rId="1848" sId="1" numFmtId="4">
    <nc r="X111">
      <v>0</v>
    </nc>
  </rcc>
  <rcc rId="1849" sId="1" numFmtId="4">
    <nc r="Y111">
      <v>0</v>
    </nc>
  </rcc>
  <rcc rId="1850" sId="1" numFmtId="4">
    <nc r="U112">
      <v>0</v>
    </nc>
  </rcc>
  <rcc rId="1851" sId="1" numFmtId="4">
    <nc r="V112">
      <v>0</v>
    </nc>
  </rcc>
  <rcc rId="1852" sId="1" numFmtId="4">
    <nc r="W112">
      <v>0</v>
    </nc>
  </rcc>
  <rcc rId="1853" sId="1" numFmtId="4">
    <nc r="X112">
      <v>0</v>
    </nc>
  </rcc>
  <rcc rId="1854" sId="1" numFmtId="4">
    <nc r="Y112">
      <v>0</v>
    </nc>
  </rcc>
  <rcc rId="1855" sId="1" numFmtId="4">
    <nc r="W113">
      <v>0</v>
    </nc>
  </rcc>
  <rcc rId="1856" sId="1" numFmtId="4">
    <nc r="X113">
      <v>0</v>
    </nc>
  </rcc>
  <rcc rId="1857" sId="1" numFmtId="4">
    <nc r="Y113">
      <v>0</v>
    </nc>
  </rcc>
  <rcc rId="1858" sId="1" numFmtId="4">
    <nc r="V114">
      <v>0</v>
    </nc>
  </rcc>
  <rcc rId="1859" sId="1" numFmtId="4">
    <nc r="W114">
      <v>0</v>
    </nc>
  </rcc>
  <rcc rId="1860" sId="1" numFmtId="4">
    <nc r="X114">
      <v>0</v>
    </nc>
  </rcc>
  <rcc rId="1861" sId="1" numFmtId="4">
    <nc r="Y114">
      <v>0</v>
    </nc>
  </rcc>
  <rcc rId="1862" sId="1" numFmtId="4">
    <nc r="U115">
      <v>0</v>
    </nc>
  </rcc>
  <rcc rId="1863" sId="1" numFmtId="4">
    <nc r="V115">
      <v>0</v>
    </nc>
  </rcc>
  <rcc rId="1864" sId="1" numFmtId="4">
    <nc r="W115">
      <v>0</v>
    </nc>
  </rcc>
  <rcc rId="1865" sId="1" numFmtId="4">
    <nc r="X115">
      <v>0</v>
    </nc>
  </rcc>
  <rcc rId="1866" sId="1" numFmtId="4">
    <nc r="Y115">
      <v>0</v>
    </nc>
  </rcc>
  <rcc rId="1867" sId="1" numFmtId="4">
    <nc r="Y116">
      <v>0</v>
    </nc>
  </rcc>
  <rcc rId="1868" sId="1" numFmtId="4">
    <nc r="W117">
      <v>0</v>
    </nc>
  </rcc>
  <rcc rId="1869" sId="1" numFmtId="4">
    <nc r="X117">
      <v>0</v>
    </nc>
  </rcc>
  <rcc rId="1870" sId="1" numFmtId="4">
    <nc r="Y117">
      <v>0</v>
    </nc>
  </rcc>
  <rcc rId="1871" sId="1" numFmtId="4">
    <nc r="W118">
      <v>0</v>
    </nc>
  </rcc>
  <rcc rId="1872" sId="1" numFmtId="4">
    <nc r="X118">
      <v>0</v>
    </nc>
  </rcc>
  <rcc rId="1873" sId="1" numFmtId="4">
    <nc r="Y118">
      <v>0</v>
    </nc>
  </rcc>
  <rcc rId="1874" sId="1" numFmtId="4">
    <nc r="W119">
      <v>0</v>
    </nc>
  </rcc>
  <rcc rId="1875" sId="1" numFmtId="4">
    <nc r="X119">
      <v>0</v>
    </nc>
  </rcc>
  <rcc rId="1876" sId="1" numFmtId="4">
    <nc r="Y119">
      <v>0</v>
    </nc>
  </rcc>
  <rfmt sheetId="1" sqref="W119" start="0" length="2147483647">
    <dxf>
      <font>
        <color auto="1"/>
      </font>
    </dxf>
  </rfmt>
  <rcc rId="1877" sId="1" numFmtId="4">
    <nc r="W120">
      <v>0</v>
    </nc>
  </rcc>
  <rcc rId="1878" sId="1" numFmtId="4">
    <nc r="X120">
      <v>0</v>
    </nc>
  </rcc>
  <rcc rId="1879" sId="1" numFmtId="4">
    <nc r="Y120">
      <v>0</v>
    </nc>
  </rcc>
  <rfmt sheetId="1" sqref="W120" start="0" length="2147483647">
    <dxf>
      <font>
        <color auto="1"/>
      </font>
    </dxf>
  </rfmt>
  <rcc rId="1880" sId="1" numFmtId="4">
    <nc r="W121">
      <v>0</v>
    </nc>
  </rcc>
  <rcc rId="1881" sId="1" numFmtId="4">
    <nc r="X121">
      <v>0</v>
    </nc>
  </rcc>
  <rcc rId="1882" sId="1" numFmtId="4">
    <nc r="Y121">
      <v>0</v>
    </nc>
  </rcc>
  <rfmt sheetId="1" sqref="W121" start="0" length="2147483647">
    <dxf>
      <font>
        <color auto="1"/>
      </font>
    </dxf>
  </rfmt>
  <rcc rId="1883" sId="1" numFmtId="4">
    <nc r="W122">
      <v>0</v>
    </nc>
  </rcc>
  <rfmt sheetId="1" sqref="W122" start="0" length="2147483647">
    <dxf>
      <font>
        <color auto="1"/>
      </font>
    </dxf>
  </rfmt>
  <rcc rId="1884" sId="1" numFmtId="4">
    <nc r="X122">
      <v>0</v>
    </nc>
  </rcc>
  <rcc rId="1885" sId="1" numFmtId="4">
    <nc r="Y122">
      <v>0</v>
    </nc>
  </rcc>
  <rcc rId="1886" sId="1" numFmtId="4">
    <nc r="W123">
      <v>0</v>
    </nc>
  </rcc>
  <rfmt sheetId="1" sqref="W123:W124" start="0" length="2147483647">
    <dxf>
      <font>
        <color auto="1"/>
      </font>
    </dxf>
  </rfmt>
  <rfmt sheetId="1" sqref="W125" start="0" length="2147483647">
    <dxf>
      <font>
        <color auto="1"/>
      </font>
    </dxf>
  </rfmt>
  <rcc rId="1887" sId="1" numFmtId="4">
    <nc r="X123">
      <v>0</v>
    </nc>
  </rcc>
  <rcc rId="1888" sId="1" numFmtId="4">
    <nc r="Y123">
      <v>0</v>
    </nc>
  </rcc>
  <rfmt sheetId="1" sqref="W123:Y125" start="0" length="2147483647">
    <dxf>
      <font>
        <color auto="1"/>
      </font>
    </dxf>
  </rfmt>
  <rcc rId="1889" sId="1" numFmtId="4">
    <nc r="W124">
      <v>0</v>
    </nc>
  </rcc>
  <rcc rId="1890" sId="1" numFmtId="4">
    <nc r="X124">
      <v>0</v>
    </nc>
  </rcc>
  <rcc rId="1891" sId="1" numFmtId="4">
    <nc r="Y124">
      <v>0</v>
    </nc>
  </rcc>
  <rcc rId="1892" sId="1" numFmtId="4">
    <nc r="U125">
      <v>0</v>
    </nc>
  </rcc>
  <rcc rId="1893" sId="1" numFmtId="4">
    <nc r="V125">
      <v>0</v>
    </nc>
  </rcc>
  <rcc rId="1894" sId="1" numFmtId="4">
    <nc r="W125">
      <v>0</v>
    </nc>
  </rcc>
  <rcc rId="1895" sId="1" numFmtId="4">
    <nc r="X125">
      <v>0</v>
    </nc>
  </rcc>
  <rcc rId="1896" sId="1" numFmtId="4">
    <nc r="Y125">
      <v>0</v>
    </nc>
  </rcc>
  <rrc rId="1897" sId="1" ref="A79:XFD79" action="deleteRow">
    <undo index="71" exp="ref" v="1" dr="Y79" r="AB49" sId="1"/>
    <undo index="71" exp="ref" v="1" dr="X79" r="AA49" sId="1"/>
    <undo index="71" exp="ref" v="1" dr="W79" r="Z49" sId="1"/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79:XFD79" start="0" length="0">
      <dxf>
        <font>
          <name val="Times New Roman"/>
          <scheme val="none"/>
        </font>
      </dxf>
    </rfmt>
    <rfmt sheetId="1" sqref="A7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79" t="inlineStr">
        <is>
          <t>Неналоговые доходы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" t="inlineStr">
        <is>
          <t>076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9" t="inlineStr">
        <is>
          <t>16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90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9" t="inlineStr">
        <is>
          <t>040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9" t="inlineStr">
        <is>
          <t>04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9" t="inlineStr">
        <is>
          <t>6000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9" t="inlineStr">
        <is>
          <t>140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79" t="inlineStr">
        <is>
          <t>Прочие поступления от денежных взысканий (штрафов) и иных сумм в возмещение ущерба, зачисляемые в бюджеты городских округов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9" t="inlineStr">
        <is>
          <t>Средневолжское территориальное управление Федерального агентства по рыболовству</t>
        </is>
      </nc>
      <ndxf>
        <fill>
          <patternFill patternType="solid">
            <bgColor theme="0"/>
          </patternFill>
        </fill>
        <alignment vertical="top" wrapText="1" readingOrder="0"/>
      </ndxf>
    </rcc>
    <rcc rId="0" sId="1" dxf="1">
      <nc r="M79" t="inlineStr">
        <is>
          <t>ст.62 Бюджетного кодекса РФ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7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79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79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79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79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U79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79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W79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X79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Y79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8" sId="1" numFmtId="4">
    <oc r="W15">
      <v>3935</v>
    </oc>
    <nc r="W15">
      <v>2935</v>
    </nc>
  </rcc>
  <rcc rId="1899" sId="1" numFmtId="4">
    <oc r="W17">
      <v>5138</v>
    </oc>
    <nc r="W17">
      <v>4256</v>
    </nc>
  </rcc>
  <rcc rId="1900" sId="1" numFmtId="4">
    <oc r="X15">
      <v>4235</v>
    </oc>
    <nc r="X15">
      <v>3235</v>
    </nc>
  </rcc>
  <rcc rId="1901" sId="1" numFmtId="4">
    <oc r="X17">
      <v>6507</v>
    </oc>
    <nc r="X17">
      <v>4326</v>
    </nc>
  </rcc>
  <rcc rId="1902" sId="1" numFmtId="4">
    <oc r="Y17">
      <v>6507</v>
    </oc>
    <nc r="Y17">
      <v>4326</v>
    </nc>
  </rcc>
  <rcc rId="1903" sId="1" numFmtId="4">
    <oc r="Y15">
      <v>4235</v>
    </oc>
    <nc r="Y15">
      <v>3235</v>
    </nc>
  </rcc>
  <rcv guid="{7DCA269D-62DE-43EE-B713-903698AF3445}" action="delete"/>
  <rdn rId="0" localSheetId="1" customView="1" name="Z_7DCA269D_62DE_43EE_B713_903698AF3445_.wvu.PrintArea" hidden="1" oldHidden="1">
    <formula>Лист1!$A$1:$Y$124</formula>
    <oldFormula>Лист1!$A$1:$Y$124</oldFormula>
  </rdn>
  <rdn rId="0" localSheetId="1" customView="1" name="Z_7DCA269D_62DE_43EE_B713_903698AF3445_.wvu.Rows" hidden="1" oldHidden="1">
    <formula>Лист1!$10:$10</formula>
    <oldFormula>Лист1!$10:$10</oldFormula>
  </rdn>
  <rdn rId="0" localSheetId="1" customView="1" name="Z_7DCA269D_62DE_43EE_B713_903698AF3445_.wvu.Cols" hidden="1" oldHidden="1">
    <formula>Лист1!$M:$P</formula>
    <oldFormula>Лист1!$M:$P</oldFormula>
  </rdn>
  <rcv guid="{7DCA269D-62DE-43EE-B713-903698AF3445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07" sId="1" ref="A78:XFD78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908" sId="1">
    <nc r="B78" t="inlineStr">
      <is>
        <t>Неналоговые доходы</t>
      </is>
    </nc>
  </rcc>
  <rcc rId="1909" sId="1">
    <nc r="C78" t="inlineStr">
      <is>
        <t>938</t>
      </is>
    </nc>
  </rcc>
  <rcc rId="1910" sId="1">
    <nc r="D78" t="inlineStr">
      <is>
        <t>1</t>
      </is>
    </nc>
  </rcc>
  <rcc rId="1911" sId="1">
    <nc r="E78" t="inlineStr">
      <is>
        <t>16</t>
      </is>
    </nc>
  </rcc>
  <rcc rId="1912" sId="1">
    <nc r="F78" t="inlineStr">
      <is>
        <t>02</t>
      </is>
    </nc>
  </rcc>
  <rcc rId="1913" sId="1">
    <nc r="G78" t="inlineStr">
      <is>
        <t>020</t>
      </is>
    </nc>
  </rcc>
  <rcc rId="1914" sId="1">
    <nc r="H78" t="inlineStr">
      <is>
        <t>02</t>
      </is>
    </nc>
  </rcc>
  <rcc rId="1915" sId="1">
    <nc r="I78" t="inlineStr">
      <is>
        <t>0000</t>
      </is>
    </nc>
  </rcc>
  <rcc rId="1916" sId="1">
    <nc r="J78" t="inlineStr">
      <is>
        <t>140</t>
      </is>
    </nc>
  </rcc>
  <rcc rId="1917" sId="1">
    <nc r="K78" t="inlineStr">
      <is>
        <t>Административные штрафы, установленные законами субъектов РФ об административных правонарушениях, за нарушение муниципальных правовых актов</t>
      </is>
    </nc>
  </rcc>
  <rcc rId="1918" sId="1">
    <nc r="L78" t="inlineStr">
      <is>
        <t>Администрация городского округа Октябрьск Самарской области</t>
      </is>
    </nc>
  </rcc>
  <rcc rId="1919" sId="1" numFmtId="13">
    <nc r="Q78">
      <v>1</v>
    </nc>
  </rcc>
  <rcc rId="1920" sId="1" numFmtId="13">
    <nc r="R78">
      <v>1</v>
    </nc>
  </rcc>
  <rcc rId="1921" sId="1" numFmtId="13">
    <nc r="S78">
      <v>1</v>
    </nc>
  </rcc>
  <rcc rId="1922" sId="1" numFmtId="13">
    <nc r="T78">
      <v>1</v>
    </nc>
  </rcc>
  <rcc rId="1923" sId="1" numFmtId="4">
    <nc r="W78">
      <v>430</v>
    </nc>
  </rcc>
  <rcc rId="1924" sId="1" numFmtId="4">
    <nc r="X78">
      <v>450</v>
    </nc>
  </rcc>
  <rcc rId="1925" sId="1" numFmtId="4">
    <nc r="Y78">
      <v>470</v>
    </nc>
  </rcc>
  <rrc rId="1926" sId="1" ref="A79:XFD79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927" sId="1">
    <nc r="B79" t="inlineStr">
      <is>
        <t>Неналоговые доходы</t>
      </is>
    </nc>
  </rcc>
  <rcc rId="1928" sId="1">
    <nc r="C79" t="inlineStr">
      <is>
        <t>938</t>
      </is>
    </nc>
  </rcc>
  <rcc rId="1929" sId="1">
    <nc r="D79" t="inlineStr">
      <is>
        <t>1</t>
      </is>
    </nc>
  </rcc>
  <rcc rId="1930" sId="1">
    <nc r="E79" t="inlineStr">
      <is>
        <t>16</t>
      </is>
    </nc>
  </rcc>
  <rcc rId="1931" sId="1">
    <nc r="F79" t="inlineStr">
      <is>
        <t>10</t>
      </is>
    </nc>
  </rcc>
  <rcc rId="1932" sId="1">
    <nc r="G79" t="inlineStr">
      <is>
        <t>100</t>
      </is>
    </nc>
  </rcc>
  <rcc rId="1933" sId="1">
    <nc r="H79" t="inlineStr">
      <is>
        <t>04</t>
      </is>
    </nc>
  </rcc>
  <rcc rId="1934" sId="1">
    <nc r="I79" t="inlineStr">
      <is>
        <t>0000</t>
      </is>
    </nc>
  </rcc>
  <rcc rId="1935" sId="1">
    <nc r="J79" t="inlineStr">
      <is>
        <t>140</t>
      </is>
    </nc>
  </rcc>
  <rcc rId="1936" sId="1">
    <nc r="K79" t="inlineStr">
      <is>
        <t>Денежные взыскания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    </is>
    </nc>
  </rcc>
  <rcc rId="1937" sId="1">
    <nc r="L79" t="inlineStr">
      <is>
        <t>Администрация городского округа Октябрьск Самарской области</t>
      </is>
    </nc>
  </rcc>
  <rcc rId="1938" sId="1" numFmtId="13">
    <nc r="Q79">
      <v>1</v>
    </nc>
  </rcc>
  <rcc rId="1939" sId="1" numFmtId="13">
    <nc r="R79">
      <v>1</v>
    </nc>
  </rcc>
  <rcc rId="1940" sId="1" numFmtId="13">
    <nc r="S79">
      <v>1</v>
    </nc>
  </rcc>
  <rcc rId="1941" sId="1" numFmtId="13">
    <nc r="T79">
      <v>1</v>
    </nc>
  </rcc>
  <rcc rId="1942" sId="1" numFmtId="4">
    <nc r="W79">
      <v>135</v>
    </nc>
  </rcc>
  <rcc rId="1943" sId="1" numFmtId="4">
    <nc r="X79">
      <v>114.4</v>
    </nc>
  </rcc>
  <rcc rId="1944" sId="1" numFmtId="4">
    <nc r="Y79">
      <v>92.8</v>
    </nc>
  </rcc>
  <rcc rId="1945" sId="1" numFmtId="4">
    <oc r="W80">
      <v>565</v>
    </oc>
    <nc r="W80"/>
  </rcc>
  <rcc rId="1946" sId="1" numFmtId="4">
    <oc r="X80">
      <v>564.4</v>
    </oc>
    <nc r="X80"/>
  </rcc>
  <rcc rId="1947" sId="1" numFmtId="4">
    <oc r="Y80">
      <v>562.79999999999995</v>
    </oc>
    <nc r="Y80"/>
  </rcc>
  <rcc rId="1948" sId="1" numFmtId="4">
    <oc r="W102">
      <v>76747.399999999994</v>
    </oc>
    <nc r="W102">
      <v>76742.5</v>
    </nc>
  </rcc>
  <rcc rId="1949" sId="1" numFmtId="4">
    <oc r="W103">
      <v>0</v>
    </oc>
    <nc r="W103">
      <v>7434.7</v>
    </nc>
  </rcc>
  <rcc rId="1950" sId="1" numFmtId="4">
    <oc r="X103">
      <v>0</v>
    </oc>
    <nc r="X103">
      <v>7434.7</v>
    </nc>
  </rcc>
  <rcc rId="1951" sId="1" numFmtId="4">
    <oc r="Y103">
      <v>0</v>
    </oc>
    <nc r="Y103">
      <v>7434.7</v>
    </nc>
  </rcc>
  <rcc rId="1952" sId="1" numFmtId="4">
    <oc r="X105">
      <v>152</v>
    </oc>
    <nc r="X105">
      <v>157</v>
    </nc>
  </rcc>
  <rcc rId="1953" sId="1" numFmtId="4">
    <oc r="W108">
      <v>0</v>
    </oc>
    <nc r="W108">
      <v>276</v>
    </nc>
  </rcc>
  <rcc rId="1954" sId="1" numFmtId="4">
    <oc r="X108">
      <v>0</v>
    </oc>
    <nc r="X108">
      <v>276</v>
    </nc>
  </rcc>
  <rcc rId="1955" sId="1" numFmtId="4">
    <oc r="Y108">
      <v>0</v>
    </oc>
    <nc r="Y108">
      <v>276</v>
    </nc>
  </rcc>
  <rrc rId="1956" sId="1" ref="A119:XFD119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957" sId="1">
    <nc r="B119" t="inlineStr">
      <is>
        <t>Безвозмездные поступления</t>
      </is>
    </nc>
  </rcc>
  <rcc rId="1958" sId="1">
    <nc r="D119" t="inlineStr">
      <is>
        <t>2</t>
      </is>
    </nc>
  </rcc>
  <rcc rId="1959" sId="1">
    <nc r="E119" t="inlineStr">
      <is>
        <t>02</t>
      </is>
    </nc>
  </rcc>
  <rcc rId="1960" sId="1">
    <nc r="F119" t="inlineStr">
      <is>
        <t>49</t>
      </is>
    </nc>
  </rcc>
  <rcc rId="1961" sId="1">
    <nc r="G119" t="inlineStr">
      <is>
        <t>999</t>
      </is>
    </nc>
  </rcc>
  <rcc rId="1962" sId="1">
    <nc r="H119" t="inlineStr">
      <is>
        <t>04</t>
      </is>
    </nc>
  </rcc>
  <rcc rId="1963" sId="1">
    <nc r="I119" t="inlineStr">
      <is>
        <t>0000</t>
      </is>
    </nc>
  </rcc>
  <rcc rId="1964" sId="1">
    <nc r="J119" t="inlineStr">
      <is>
        <t>150</t>
      </is>
    </nc>
  </rcc>
  <rcc rId="1965" sId="1">
    <nc r="K119" t="inlineStr">
      <is>
        <t>Прочие межбюджетные трансферты, передаваемые бюджетам городских округов</t>
      </is>
    </nc>
  </rcc>
  <rcc rId="1966" sId="1" numFmtId="13">
    <nc r="Q119">
      <v>1</v>
    </nc>
  </rcc>
  <rcc rId="1967" sId="1" numFmtId="13">
    <nc r="R119">
      <v>1</v>
    </nc>
  </rcc>
  <rcc rId="1968" sId="1" numFmtId="13">
    <nc r="S119">
      <v>1</v>
    </nc>
  </rcc>
  <rcc rId="1969" sId="1" numFmtId="13">
    <nc r="T119">
      <v>1</v>
    </nc>
  </rcc>
  <rcc rId="1970" sId="1" numFmtId="4">
    <nc r="X119">
      <v>0</v>
    </nc>
  </rcc>
  <rcc rId="1971" sId="1" numFmtId="4">
    <nc r="Y119">
      <v>0</v>
    </nc>
  </rcc>
  <rcc rId="1972" sId="1">
    <nc r="C119" t="inlineStr">
      <is>
        <t>977</t>
      </is>
    </nc>
  </rcc>
  <rcc rId="1973" sId="1">
    <nc r="L119" t="inlineStr">
      <is>
        <t>Муниципальное казенное учреждение"Управление социального развития Администрации городского округа Октябрьск Самарской области"</t>
      </is>
    </nc>
  </rcc>
  <rcc rId="1974" sId="1" numFmtId="4">
    <nc r="W119">
      <v>2500</v>
    </nc>
  </rcc>
  <rfmt sheetId="1" sqref="B107:Y107" start="0" length="2147483647">
    <dxf>
      <font>
        <color rgb="FFFF0000"/>
      </font>
    </dxf>
  </rfmt>
  <rcc rId="1975" sId="1" numFmtId="4">
    <oc r="W107">
      <v>17501.2</v>
    </oc>
    <nc r="W107">
      <v>34758.800000000003</v>
    </nc>
  </rcc>
  <rcc rId="1976" sId="1" numFmtId="4">
    <oc r="X107">
      <v>10000</v>
    </oc>
    <nc r="X107">
      <v>0</v>
    </nc>
  </rcc>
  <rfmt sheetId="1" sqref="B107:Y107" start="0" length="2147483647">
    <dxf>
      <font>
        <color theme="1"/>
      </font>
    </dxf>
  </rfmt>
  <rcc rId="1977" sId="1" numFmtId="4">
    <oc r="W112">
      <v>0</v>
    </oc>
    <nc r="W112">
      <v>3102</v>
    </nc>
  </rcc>
  <rcc rId="1978" sId="1" numFmtId="4">
    <oc r="W109">
      <v>0</v>
    </oc>
    <nc r="W109">
      <v>4244.5</v>
    </nc>
  </rcc>
  <rcc rId="1979" sId="1" numFmtId="4">
    <oc r="W117">
      <v>150</v>
    </oc>
    <nc r="W117">
      <v>2142</v>
    </nc>
  </rcc>
  <rcc rId="1980" sId="1" numFmtId="4">
    <oc r="X117">
      <v>150</v>
    </oc>
    <nc r="X117">
      <v>0</v>
    </nc>
  </rcc>
  <rcc rId="1981" sId="1" numFmtId="4">
    <oc r="Y107">
      <v>0</v>
    </oc>
    <nc r="Y107">
      <v>20257.900000000001</v>
    </nc>
  </rcc>
  <rcc rId="1982" sId="1" numFmtId="4">
    <oc r="U105">
      <v>7038</v>
    </oc>
    <nc r="U105">
      <v>123450.4</v>
    </nc>
  </rcc>
  <rrc rId="1983" sId="1" ref="A103:XFD103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1984" sId="1">
    <nc r="B103" t="inlineStr">
      <is>
        <t>Безвозмездные поступления</t>
      </is>
    </nc>
  </rcc>
  <rcc rId="1985" sId="1">
    <nc r="C103" t="inlineStr">
      <is>
        <t>977</t>
      </is>
    </nc>
  </rcc>
  <rcc rId="1986" sId="1">
    <nc r="D103" t="inlineStr">
      <is>
        <t>2</t>
      </is>
    </nc>
  </rcc>
  <rcc rId="1987" sId="1">
    <nc r="E103" t="inlineStr">
      <is>
        <t>02</t>
      </is>
    </nc>
  </rcc>
  <rcc rId="1988" sId="1">
    <nc r="F103" t="inlineStr">
      <is>
        <t>25</t>
      </is>
    </nc>
  </rcc>
  <rcc rId="1989" sId="1">
    <nc r="G103" t="inlineStr">
      <is>
        <t>299</t>
      </is>
    </nc>
  </rcc>
  <rcc rId="1990" sId="1">
    <nc r="H103" t="inlineStr">
      <is>
        <t>04</t>
      </is>
    </nc>
  </rcc>
  <rcc rId="1991" sId="1">
    <nc r="I103" t="inlineStr">
      <is>
        <t>0000</t>
      </is>
    </nc>
  </rcc>
  <rcc rId="1992" sId="1">
    <nc r="J103" t="inlineStr">
      <is>
        <t>150</t>
      </is>
    </nc>
  </rcc>
  <rcc rId="1993" sId="1">
    <nc r="K103" t="inlineStr">
      <is>
        <t>Субсидии в целях софинансирования расходных обязательств муниципальных образований в Самарской области по обустройству и восстановлению воинских захоронений</t>
      </is>
    </nc>
  </rcc>
  <rcc rId="1994" sId="1">
    <nc r="L103" t="inlineStr">
      <is>
        <t>Муниципальное казенное учреждение"Управление социального развития Администрации городского округа Октябрьск Самарской области"</t>
      </is>
    </nc>
  </rcc>
  <rcc rId="1995" sId="1" numFmtId="13">
    <nc r="Q103">
      <v>1</v>
    </nc>
  </rcc>
  <rcc rId="1996" sId="1" numFmtId="13">
    <nc r="R103">
      <v>1</v>
    </nc>
  </rcc>
  <rcc rId="1997" sId="1" numFmtId="13">
    <nc r="S103">
      <v>1</v>
    </nc>
  </rcc>
  <rcc rId="1998" sId="1" numFmtId="13">
    <nc r="T103">
      <v>1</v>
    </nc>
  </rcc>
  <rcc rId="1999" sId="1" numFmtId="4">
    <nc r="U103">
      <v>93.1</v>
    </nc>
  </rcc>
  <rcc rId="2000" sId="1" numFmtId="4">
    <oc r="W106">
      <v>152</v>
    </oc>
    <nc r="W106">
      <v>6227.7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1" sId="1" numFmtId="4">
    <oc r="U103">
      <v>93.1</v>
    </oc>
    <nc r="U103"/>
  </rcc>
  <rcc rId="2002" sId="1" numFmtId="4">
    <oc r="U106">
      <v>123450.4</v>
    </oc>
    <nc r="U106">
      <v>7038</v>
    </nc>
  </rcc>
  <rcv guid="{F608A1A0-879E-4F4C-91E1-DF268B259050}" action="delete"/>
  <rdn rId="0" localSheetId="1" customView="1" name="Z_F608A1A0_879E_4F4C_91E1_DF268B259050_.wvu.PrintArea" hidden="1" oldHidden="1">
    <formula>Лист1!$A$1:$Y$128</formula>
    <oldFormula>Лист1!$A$1:$Y$128</oldFormula>
  </rdn>
  <rdn rId="0" localSheetId="1" customView="1" name="Z_F608A1A0_879E_4F4C_91E1_DF268B259050_.wvu.Rows" hidden="1" oldHidden="1">
    <formula>Лист1!$10:$10</formula>
    <oldFormula>Лист1!$10:$10</oldFormula>
  </rdn>
  <rdn rId="0" localSheetId="1" customView="1" name="Z_F608A1A0_879E_4F4C_91E1_DF268B259050_.wvu.Cols" hidden="1" oldHidden="1">
    <formula>Лист1!$M:$P</formula>
    <oldFormula>Лист1!$M:$P</oldFormula>
  </rdn>
  <rcv guid="{F608A1A0-879E-4F4C-91E1-DF268B259050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6" sId="1" numFmtId="4">
    <nc r="U120">
      <v>0</v>
    </nc>
  </rcc>
  <rcc rId="2007" sId="1" numFmtId="4">
    <nc r="V120">
      <v>0</v>
    </nc>
  </rcc>
  <rcc rId="2008" sId="1" numFmtId="4">
    <nc r="U79">
      <v>0</v>
    </nc>
  </rcc>
  <rcc rId="2009" sId="1" numFmtId="4">
    <nc r="V79">
      <v>0</v>
    </nc>
  </rcc>
  <rcc rId="2010" sId="1" numFmtId="4">
    <nc r="W80">
      <v>0</v>
    </nc>
  </rcc>
  <rcc rId="2011" sId="1" numFmtId="4">
    <nc r="X80">
      <v>0</v>
    </nc>
  </rcc>
  <rcc rId="2012" sId="1" numFmtId="4">
    <nc r="Y80">
      <v>0</v>
    </nc>
  </rcc>
  <rcc rId="2013" sId="1" numFmtId="4">
    <nc r="V78">
      <v>0</v>
    </nc>
  </rcc>
  <rcc rId="2014" sId="1" numFmtId="4">
    <nc r="U78">
      <v>0</v>
    </nc>
  </rcc>
  <rcv guid="{F608A1A0-879E-4F4C-91E1-DF268B259050}" action="delete"/>
  <rdn rId="0" localSheetId="1" customView="1" name="Z_F608A1A0_879E_4F4C_91E1_DF268B259050_.wvu.PrintArea" hidden="1" oldHidden="1">
    <formula>Лист1!$A$1:$Y$128</formula>
    <oldFormula>Лист1!$A$1:$Y$128</oldFormula>
  </rdn>
  <rdn rId="0" localSheetId="1" customView="1" name="Z_F608A1A0_879E_4F4C_91E1_DF268B259050_.wvu.Rows" hidden="1" oldHidden="1">
    <formula>Лист1!$10:$10,Лист1!$103:$103,Лист1!$117:$117</formula>
    <oldFormula>Лист1!$10:$10</oldFormula>
  </rdn>
  <rdn rId="0" localSheetId="1" customView="1" name="Z_F608A1A0_879E_4F4C_91E1_DF268B259050_.wvu.Cols" hidden="1" oldHidden="1">
    <formula>Лист1!$M:$P</formula>
    <oldFormula>Лист1!$M:$P</oldFormula>
  </rdn>
  <rcv guid="{F608A1A0-879E-4F4C-91E1-DF268B25905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3" sId="1" numFmtId="4">
    <oc r="U88">
      <v>7400.5</v>
    </oc>
    <nc r="U88">
      <v>8841.6</v>
    </nc>
  </rcc>
  <rcc rId="454" sId="1" numFmtId="4">
    <oc r="V88">
      <v>7400.5</v>
    </oc>
    <nc r="V88">
      <v>7460.1</v>
    </nc>
  </rcc>
  <rfmt sheetId="1" sqref="B87:V87" start="0" length="2147483647">
    <dxf>
      <font>
        <color auto="1"/>
      </font>
    </dxf>
  </rfmt>
  <rrc rId="455" sId="1" ref="A88:XFD88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456" sId="1">
    <nc r="B88" t="inlineStr">
      <is>
        <t>Безвозмездные поступления</t>
      </is>
    </nc>
  </rcc>
  <rcc rId="457" sId="1">
    <nc r="C88" t="inlineStr">
      <is>
        <t>940</t>
      </is>
    </nc>
  </rcc>
  <rcc rId="458" sId="1">
    <nc r="D88" t="inlineStr">
      <is>
        <t>2</t>
      </is>
    </nc>
  </rcc>
  <rcc rId="459" sId="1">
    <nc r="E88" t="inlineStr">
      <is>
        <t>02</t>
      </is>
    </nc>
  </rcc>
  <rcc rId="460" sId="1">
    <nc r="F88" t="inlineStr">
      <is>
        <t>20</t>
      </is>
    </nc>
  </rcc>
  <rcc rId="461" sId="1">
    <nc r="G88" t="inlineStr">
      <is>
        <t>216</t>
      </is>
    </nc>
  </rcc>
  <rcc rId="462" sId="1">
    <nc r="H88" t="inlineStr">
      <is>
        <t>04</t>
      </is>
    </nc>
  </rcc>
  <rcc rId="463" sId="1">
    <nc r="I88" t="inlineStr">
      <is>
        <t>0000</t>
      </is>
    </nc>
  </rcc>
  <rcc rId="464" sId="1">
    <nc r="J88" t="inlineStr">
      <is>
        <t>151</t>
      </is>
    </nc>
  </rcc>
  <rcc rId="465" sId="1">
    <nc r="K88" t="inlineStr">
      <is>
        <t xml:space="preserve"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</t>
      </is>
    </nc>
  </rcc>
  <rcc rId="466" sId="1">
    <nc r="L88" t="inlineStr">
      <is>
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</is>
    </nc>
  </rcc>
  <rcc rId="467" sId="1">
    <oc r="F90" t="inlineStr">
      <is>
        <t>02</t>
      </is>
    </oc>
    <nc r="F90" t="inlineStr">
      <is>
        <t>25</t>
      </is>
    </nc>
  </rcc>
  <rcc rId="468" sId="1">
    <oc r="G90" t="inlineStr">
      <is>
        <t>077</t>
      </is>
    </oc>
    <nc r="G90" t="inlineStr">
      <is>
        <t>555</t>
      </is>
    </nc>
  </rcc>
  <rcc rId="469" sId="1">
    <oc r="K90" t="inlineStr">
      <is>
        <t>Субсидии бюджетам городских округов на софинансирование капитальных вложений в объекты муниципальной собственности</t>
      </is>
    </oc>
    <nc r="K90" t="inlineStr">
      <is>
    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    </is>
    </nc>
  </rcc>
  <rcc rId="470" sId="1" numFmtId="4">
    <oc r="U90">
      <v>12909.6</v>
    </oc>
    <nc r="U90">
      <v>10537.2</v>
    </nc>
  </rcc>
  <rcc rId="471" sId="1" numFmtId="4">
    <oc r="V90">
      <v>6000</v>
    </oc>
    <nc r="V90">
      <v>10483.9</v>
    </nc>
  </rcc>
  <rcc rId="472" sId="1">
    <oc r="F92" t="inlineStr">
      <is>
        <t>02</t>
      </is>
    </oc>
    <nc r="F92" t="inlineStr">
      <is>
        <t>29</t>
      </is>
    </nc>
  </rcc>
  <rcc rId="473" sId="1" numFmtId="4">
    <oc r="V92">
      <v>1598.3</v>
    </oc>
    <nc r="V92"/>
  </rcc>
  <rcc rId="474" sId="1">
    <oc r="F93" t="inlineStr">
      <is>
        <t>02</t>
      </is>
    </oc>
    <nc r="F93" t="inlineStr">
      <is>
        <t>29</t>
      </is>
    </nc>
  </rcc>
  <rcc rId="475" sId="1" numFmtId="4">
    <oc r="W93">
      <v>77000</v>
    </oc>
    <nc r="W93">
      <v>80114</v>
    </nc>
  </rcc>
  <rcc rId="476" sId="1" numFmtId="4">
    <oc r="X93">
      <v>108441</v>
    </oc>
    <nc r="X93">
      <v>109427</v>
    </nc>
  </rcc>
  <rcc rId="477" sId="1" numFmtId="4">
    <oc r="Y93">
      <v>108447</v>
    </oc>
    <nc r="Y93">
      <v>109427</v>
    </nc>
  </rcc>
  <rfmt sheetId="1" sqref="W93:Y93" start="0" length="2147483647">
    <dxf>
      <font>
        <color auto="1"/>
      </font>
    </dxf>
  </rfmt>
  <rcc rId="478" sId="1">
    <oc r="F94" t="inlineStr">
      <is>
        <t>02</t>
      </is>
    </oc>
    <nc r="F94" t="inlineStr">
      <is>
        <t>29</t>
      </is>
    </nc>
  </rcc>
  <rcc rId="479" sId="1" numFmtId="4">
    <oc r="U94">
      <v>193</v>
    </oc>
    <nc r="U94">
      <v>111977</v>
    </nc>
  </rcc>
  <rcc rId="480" sId="1" numFmtId="4">
    <oc r="V94">
      <v>6619.8</v>
    </oc>
    <nc r="V94">
      <v>9541.1</v>
    </nc>
  </rcc>
  <rcc rId="481" sId="1">
    <oc r="F95" t="inlineStr">
      <is>
        <t>02</t>
      </is>
    </oc>
    <nc r="F95" t="inlineStr">
      <is>
        <t>29</t>
      </is>
    </nc>
  </rcc>
  <rcc rId="482" sId="1" numFmtId="4">
    <oc r="U95">
      <v>114</v>
    </oc>
    <nc r="U95">
      <v>709.5</v>
    </nc>
  </rcc>
  <rcc rId="483" sId="1" numFmtId="4">
    <oc r="V95">
      <v>114</v>
    </oc>
    <nc r="V95">
      <v>136.19999999999999</v>
    </nc>
  </rcc>
  <rcc rId="484" sId="1" numFmtId="4">
    <nc r="W94">
      <v>84978.4</v>
    </nc>
  </rcc>
  <rfmt sheetId="1" sqref="W94" start="0" length="2147483647">
    <dxf>
      <font>
        <color auto="1"/>
      </font>
    </dxf>
  </rfmt>
  <rfmt sheetId="1" sqref="A95:Y95" start="0" length="2147483647">
    <dxf>
      <font>
        <color rgb="FF92D050"/>
      </font>
    </dxf>
  </rfmt>
  <rcc rId="485" sId="1" numFmtId="4">
    <nc r="W90">
      <v>6355.4</v>
    </nc>
  </rcc>
  <rcc rId="486" sId="1" numFmtId="4">
    <nc r="X90">
      <v>6355.4</v>
    </nc>
  </rcc>
  <rfmt sheetId="1" sqref="W90:X90" start="0" length="2147483647">
    <dxf>
      <font>
        <color auto="1"/>
      </font>
    </dxf>
  </rfmt>
  <rcc rId="487" sId="1">
    <oc r="F96" t="inlineStr">
      <is>
        <t>03</t>
      </is>
    </oc>
    <nc r="F96" t="inlineStr">
      <is>
        <t>35</t>
      </is>
    </nc>
  </rcc>
  <rcc rId="488" sId="1">
    <oc r="G96" t="inlineStr">
      <is>
        <t>015</t>
      </is>
    </oc>
    <nc r="G96" t="inlineStr">
      <is>
        <t>118</t>
      </is>
    </nc>
  </rcc>
  <rcc rId="489" sId="1">
    <oc r="K96" t="inlineStr">
      <is>
        <t>Субвенции бюджетам городских округовна осуществление первичного воинскогоучета на территориях, где отсутствуют военные комиссариаты</t>
      </is>
    </oc>
    <nc r="K96" t="inlineStr">
      <is>
        <t>Субвенции бюджетам городских округов на осуществление первичного воинскогоучета на территориях, где отсутствуют военные комиссариаты</t>
      </is>
    </nc>
  </rcc>
  <rcc rId="490" sId="1" numFmtId="4">
    <oc r="U97">
      <v>3948.2</v>
    </oc>
    <nc r="U97">
      <v>1039</v>
    </nc>
  </rcc>
  <rcc rId="491" sId="1" numFmtId="4">
    <oc r="V97">
      <v>2905.4</v>
    </oc>
    <nc r="V97">
      <v>1039</v>
    </nc>
  </rcc>
  <rcc rId="492" sId="1">
    <oc r="F98" t="inlineStr">
      <is>
        <t>03</t>
      </is>
    </oc>
    <nc r="F98" t="inlineStr">
      <is>
        <t>35</t>
      </is>
    </nc>
  </rcc>
  <rcc rId="493" sId="1">
    <oc r="G98" t="inlineStr">
      <is>
        <t>024</t>
      </is>
    </oc>
    <nc r="G98" t="inlineStr">
      <is>
        <t>082</t>
      </is>
    </nc>
  </rcc>
  <rcc rId="494" sId="1">
    <oc r="K98" t="inlineStr">
      <is>
        <t>Субвенции бюджетам городских округов на выполнение передаваемых полномочий субъектов Российской Федерации</t>
      </is>
    </oc>
    <nc r="K98" t="inlineStr">
      <is>
        <t>Субвенции бюджетам городских округов на предоставление жилых помещений детям-сиротам и детям, оставшимся без попечения родителей, лиам из их числа по договорам найма специализированных жилых помещений</t>
      </is>
    </nc>
  </rcc>
  <rcc rId="495" sId="1" numFmtId="4">
    <oc r="V98">
      <v>983</v>
    </oc>
    <nc r="V98">
      <v>3390.3</v>
    </nc>
  </rcc>
  <rcc rId="496" sId="1">
    <oc r="F99" t="inlineStr">
      <is>
        <t>03</t>
      </is>
    </oc>
    <nc r="F99" t="inlineStr">
      <is>
        <t>30</t>
      </is>
    </nc>
  </rcc>
  <rcc rId="497" sId="1" numFmtId="4">
    <oc r="U99">
      <v>3074</v>
    </oc>
    <nc r="U99">
      <v>3058</v>
    </nc>
  </rcc>
  <rcc rId="498" sId="1">
    <oc r="F102" t="inlineStr">
      <is>
        <t>03</t>
      </is>
    </oc>
    <nc r="F102" t="inlineStr">
      <is>
        <t>35</t>
      </is>
    </nc>
  </rcc>
  <rcc rId="499" sId="1">
    <oc r="G102" t="inlineStr">
      <is>
        <t>070</t>
      </is>
    </oc>
    <nc r="G102" t="inlineStr">
      <is>
        <t>135</t>
      </is>
    </nc>
  </rcc>
  <rcc rId="500" sId="1" numFmtId="4">
    <oc r="U102">
      <v>617.1</v>
    </oc>
    <nc r="U102">
      <v>660.1</v>
    </nc>
  </rcc>
  <rcc rId="501" sId="1" numFmtId="4">
    <oc r="V102">
      <v>617.1</v>
    </oc>
    <nc r="V102">
      <v>660.1</v>
    </nc>
  </rcc>
  <rcc rId="502" sId="1">
    <oc r="C105" t="inlineStr">
      <is>
        <t>977</t>
      </is>
    </oc>
    <nc r="C105" t="inlineStr">
      <is>
        <t>938</t>
      </is>
    </nc>
  </rcc>
  <rcc rId="503" sId="1">
    <oc r="F105" t="inlineStr">
      <is>
        <t>04</t>
      </is>
    </oc>
    <nc r="F105" t="inlineStr">
      <is>
        <t>35</t>
      </is>
    </nc>
  </rcc>
  <rcc rId="504" sId="1">
    <oc r="G105" t="inlineStr">
      <is>
        <t>041</t>
      </is>
    </oc>
    <nc r="G105" t="inlineStr">
      <is>
        <t>120</t>
      </is>
    </nc>
  </rcc>
  <rcc rId="505" sId="1">
    <oc r="K105" t="inlineStr">
      <is>
        <t>Межбюджетные трансферты , передаваемыебюджетам городских округов,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    </is>
    </oc>
    <nc r="K105" t="inlineStr">
      <is>
    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    </is>
    </nc>
  </rcc>
  <rcc rId="506" sId="1" numFmtId="4">
    <oc r="U105">
      <v>264.5</v>
    </oc>
    <nc r="U105">
      <v>234.4</v>
    </nc>
  </rcc>
  <rcc rId="507" sId="1" numFmtId="4">
    <oc r="V105">
      <v>264.5</v>
    </oc>
    <nc r="V105">
      <v>176.3</v>
    </nc>
  </rcc>
  <rfmt sheetId="1" sqref="A105:V105" start="0" length="2147483647">
    <dxf>
      <font>
        <color rgb="FF92D050"/>
      </font>
    </dxf>
  </rfmt>
  <rrc rId="508" sId="1" ref="A106:XFD106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509" sId="1">
    <nc r="B106" t="inlineStr">
      <is>
        <t>Безвозмездные поступления</t>
      </is>
    </nc>
  </rcc>
  <rcc rId="510" sId="1">
    <nc r="C106" t="inlineStr">
      <is>
        <t>938</t>
      </is>
    </nc>
  </rcc>
  <rcc rId="511" sId="1">
    <nc r="D106" t="inlineStr">
      <is>
        <t>2</t>
      </is>
    </nc>
  </rcc>
  <rcc rId="512" sId="1">
    <nc r="E106" t="inlineStr">
      <is>
        <t>02</t>
      </is>
    </nc>
  </rcc>
  <rcc rId="513" sId="1">
    <nc r="F106" t="inlineStr">
      <is>
        <t>30</t>
      </is>
    </nc>
  </rcc>
  <rcc rId="514" sId="1">
    <nc r="G106" t="inlineStr">
      <is>
        <t>024</t>
      </is>
    </nc>
  </rcc>
  <rcc rId="515" sId="1">
    <nc r="H106" t="inlineStr">
      <is>
        <t>04</t>
      </is>
    </nc>
  </rcc>
  <rcc rId="516" sId="1">
    <nc r="I106" t="inlineStr">
      <is>
        <t>0000</t>
      </is>
    </nc>
  </rcc>
  <rcc rId="517" sId="1">
    <nc r="J106" t="inlineStr">
      <is>
        <t>151</t>
      </is>
    </nc>
  </rcc>
  <rcc rId="518" sId="1">
    <nc r="K106" t="inlineStr">
      <is>
        <t>Субвенции бюджетам городских округов на выполнение передаваемых полномочий субъектов Российской Федерации</t>
      </is>
    </nc>
  </rcc>
  <rcc rId="519" sId="1">
    <nc r="L106" t="inlineStr">
      <is>
        <t>Администрация городского округа Октябрьск Самарской области</t>
      </is>
    </nc>
  </rcc>
  <rrc rId="520" sId="1" ref="A107:XFD107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rc rId="521" sId="1" ref="A107:XFD107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rc rId="522" sId="1" ref="A107:XFD108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523" sId="1" numFmtId="4">
    <oc r="U96">
      <v>962.3</v>
    </oc>
    <nc r="U96">
      <v>1039</v>
    </nc>
  </rcc>
  <rcc rId="524" sId="1" numFmtId="4">
    <oc r="V96">
      <v>962.3</v>
    </oc>
    <nc r="V96">
      <v>1039</v>
    </nc>
  </rcc>
  <rrc rId="525" sId="1" ref="A97:XFD97" action="deleteRow"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97:XFD97" start="0" length="0">
      <dxf>
        <font>
          <name val="Times New Roman"/>
          <scheme val="none"/>
        </font>
      </dxf>
    </rfmt>
    <rfmt sheetId="1" sqref="A9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7" t="inlineStr">
        <is>
          <t>Безвозмездные поступления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" t="inlineStr">
        <is>
          <t>938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7" t="inlineStr">
        <is>
          <t>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7" t="inlineStr">
        <is>
          <t>02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7" t="inlineStr">
        <is>
          <t>03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7" t="inlineStr">
        <is>
          <t>024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" t="inlineStr">
        <is>
          <t>04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7" t="inlineStr">
        <is>
          <t>0000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7" t="inlineStr">
        <is>
          <t>151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7" t="inlineStr">
        <is>
          <t>Субвенции бюджетам городских округов на выполнение передаваемых полномочий субъектов Российской Федерации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7" t="inlineStr">
        <is>
          <t>Администрация городского округа Октябрьск Самарской области</t>
        </is>
      </nc>
      <ndxf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U97">
        <v>1039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97">
        <v>1039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W97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97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97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526" sId="1">
    <oc r="K101" t="inlineStr">
      <is>
        <t>Субвенции бюджетам городских округов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    </is>
    </oc>
    <nc r="K101" t="inlineStr">
      <is>
        <t>Субвенции бюджетам городских округов на обеспечение жильем отдельных категорий граждан, установленных Федеральными законами от 12 января 1995 года N 5-ФЗ "О ветеранах"</t>
      </is>
    </nc>
  </rcc>
  <rrc rId="527" sId="1" ref="A104:XFD104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528" sId="1">
    <nc r="B104" t="inlineStr">
      <is>
        <t>Безвозмездные поступления</t>
      </is>
    </nc>
  </rcc>
  <rcc rId="529" sId="1">
    <nc r="C104" t="inlineStr">
      <is>
        <t>938</t>
      </is>
    </nc>
  </rcc>
  <rcc rId="530" sId="1">
    <nc r="D104" t="inlineStr">
      <is>
        <t>2</t>
      </is>
    </nc>
  </rcc>
  <rcc rId="531" sId="1">
    <nc r="E104" t="inlineStr">
      <is>
        <t>02</t>
      </is>
    </nc>
  </rcc>
  <rcc rId="532" sId="1">
    <nc r="F104" t="inlineStr">
      <is>
        <t>35</t>
      </is>
    </nc>
  </rcc>
  <rcc rId="533" sId="1">
    <nc r="G104" t="inlineStr">
      <is>
        <t>176</t>
      </is>
    </nc>
  </rcc>
  <rcc rId="534" sId="1">
    <nc r="H104" t="inlineStr">
      <is>
        <t>04</t>
      </is>
    </nc>
  </rcc>
  <rcc rId="535" sId="1">
    <nc r="I104" t="inlineStr">
      <is>
        <t>0000</t>
      </is>
    </nc>
  </rcc>
  <rcc rId="536" sId="1">
    <nc r="J104" t="inlineStr">
      <is>
        <t>151</t>
      </is>
    </nc>
  </rcc>
  <rcc rId="537" sId="1">
    <nc r="K104" t="inlineStr">
      <is>
        <t>Субвенции бюджетам городских округов пообеспечению жильем отдельных категорий граждан, установленных Федеральными законами от 24.11.1995 г. №181-ФЗ "О социальной защите инвалидов в Российской Федерации"</t>
      </is>
    </nc>
  </rcc>
  <rcc rId="538" sId="1" numFmtId="4">
    <nc r="V104">
      <v>660.1</v>
    </nc>
  </rcc>
  <rcc rId="539" sId="1" numFmtId="4">
    <oc r="U111">
      <v>70</v>
    </oc>
    <nc r="U111"/>
  </rcc>
  <rcc rId="540" sId="1" numFmtId="4">
    <oc r="V111">
      <v>70</v>
    </oc>
    <nc r="V111"/>
  </rcc>
  <rcc rId="541" sId="1">
    <oc r="F111" t="inlineStr">
      <is>
        <t>04</t>
      </is>
    </oc>
    <nc r="F111" t="inlineStr">
      <is>
        <t>49</t>
      </is>
    </nc>
  </rcc>
  <rcc rId="542" sId="1">
    <oc r="K111" t="inlineStr">
      <is>
        <t>Прочие межбюджетные трансферты передаваемые бюджетам городских округов</t>
      </is>
    </oc>
    <nc r="K111" t="inlineStr">
      <is>
        <t>Прочие межбюджетные трансферты, передаваемые бюджетам городских округов</t>
      </is>
    </nc>
  </rcc>
  <rcc rId="543" sId="1">
    <nc r="B110" t="inlineStr">
      <is>
        <t>Безвозмездные поступления</t>
      </is>
    </nc>
  </rcc>
  <rfmt sheetId="1" sqref="C110" start="0" length="0">
    <dxf>
      <font>
        <color rgb="FF92D050"/>
        <name val="Times New Roman"/>
        <scheme val="none"/>
      </font>
    </dxf>
  </rfmt>
  <rcc rId="544" sId="1" odxf="1" dxf="1">
    <nc r="D110" t="inlineStr">
      <is>
        <t>2</t>
      </is>
    </nc>
    <odxf>
      <font>
        <color rgb="FF92D050"/>
        <name val="Times New Roman"/>
        <scheme val="none"/>
      </font>
    </odxf>
    <ndxf>
      <font>
        <color rgb="FF92D050"/>
        <name val="Times New Roman"/>
        <scheme val="none"/>
      </font>
    </ndxf>
  </rcc>
  <rcc rId="545" sId="1" odxf="1" dxf="1">
    <nc r="E110" t="inlineStr">
      <is>
        <t>02</t>
      </is>
    </nc>
    <odxf>
      <font>
        <color rgb="FF92D050"/>
        <name val="Times New Roman"/>
        <scheme val="none"/>
      </font>
    </odxf>
    <ndxf>
      <font>
        <color rgb="FF92D050"/>
        <name val="Times New Roman"/>
        <scheme val="none"/>
      </font>
    </ndxf>
  </rcc>
  <rcc rId="546" sId="1" odxf="1" dxf="1">
    <nc r="F110" t="inlineStr">
      <is>
        <t>49</t>
      </is>
    </nc>
    <odxf>
      <font>
        <color rgb="FF92D050"/>
        <name val="Times New Roman"/>
        <scheme val="none"/>
      </font>
    </odxf>
    <ndxf>
      <font>
        <color rgb="FF92D050"/>
        <name val="Times New Roman"/>
        <scheme val="none"/>
      </font>
    </ndxf>
  </rcc>
  <rcc rId="547" sId="1" odxf="1" dxf="1">
    <nc r="G110" t="inlineStr">
      <is>
        <t>999</t>
      </is>
    </nc>
    <odxf>
      <font>
        <color rgb="FF92D050"/>
        <name val="Times New Roman"/>
        <scheme val="none"/>
      </font>
    </odxf>
    <ndxf>
      <font>
        <color rgb="FF92D050"/>
        <name val="Times New Roman"/>
        <scheme val="none"/>
      </font>
    </ndxf>
  </rcc>
  <rcc rId="548" sId="1" odxf="1" dxf="1">
    <nc r="H110" t="inlineStr">
      <is>
        <t>04</t>
      </is>
    </nc>
    <odxf>
      <font>
        <color rgb="FF92D050"/>
        <name val="Times New Roman"/>
        <scheme val="none"/>
      </font>
    </odxf>
    <ndxf>
      <font>
        <color rgb="FF92D050"/>
        <name val="Times New Roman"/>
        <scheme val="none"/>
      </font>
    </ndxf>
  </rcc>
  <rcc rId="549" sId="1" odxf="1" dxf="1">
    <nc r="I110" t="inlineStr">
      <is>
        <t>0000</t>
      </is>
    </nc>
    <odxf>
      <font>
        <color rgb="FF92D050"/>
        <name val="Times New Roman"/>
        <scheme val="none"/>
      </font>
    </odxf>
    <ndxf>
      <font>
        <color rgb="FF92D050"/>
        <name val="Times New Roman"/>
        <scheme val="none"/>
      </font>
    </ndxf>
  </rcc>
  <rcc rId="550" sId="1" odxf="1" dxf="1">
    <nc r="J110" t="inlineStr">
      <is>
        <t>151</t>
      </is>
    </nc>
    <odxf>
      <font>
        <color rgb="FF92D050"/>
        <name val="Times New Roman"/>
        <scheme val="none"/>
      </font>
    </odxf>
    <ndxf>
      <font>
        <color rgb="FF92D050"/>
        <name val="Times New Roman"/>
        <scheme val="none"/>
      </font>
    </ndxf>
  </rcc>
  <rcc rId="551" sId="1">
    <nc r="C110" t="inlineStr">
      <is>
        <t>940</t>
      </is>
    </nc>
  </rcc>
  <rfmt sheetId="1" sqref="B110" start="0" length="2147483647">
    <dxf>
      <font>
        <color auto="1"/>
      </font>
    </dxf>
  </rfmt>
  <rcc rId="552" sId="1">
    <nc r="K110" t="inlineStr">
      <is>
        <t>Прочие межбюджетные трансферты, передаваемые бюджетам городских округов</t>
      </is>
    </nc>
  </rcc>
  <rcc rId="553" sId="1">
    <nc r="L110" t="inlineStr">
      <is>
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</is>
    </nc>
  </rcc>
  <rfmt sheetId="1" sqref="K110:L110" start="0" length="2147483647">
    <dxf>
      <font>
        <color auto="1"/>
      </font>
    </dxf>
  </rfmt>
  <rcc rId="554" sId="1" numFmtId="4">
    <nc r="U110">
      <v>5232</v>
    </nc>
  </rcc>
  <rcc rId="555" sId="1" numFmtId="4">
    <nc r="V110">
      <v>5232</v>
    </nc>
  </rcc>
  <rfmt sheetId="1" sqref="U110:V110" start="0" length="2147483647">
    <dxf>
      <font>
        <color auto="1"/>
      </font>
    </dxf>
  </rfmt>
  <rrc rId="556" sId="1" ref="A112:XFD112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557" sId="1">
    <nc r="B112" t="inlineStr">
      <is>
        <t>Безвозмездные поступления</t>
      </is>
    </nc>
  </rcc>
  <rrc rId="558" sId="1" ref="A112:XFD112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559" sId="1">
    <nc r="B112" t="inlineStr">
      <is>
        <t>Безвозмездные поступления</t>
      </is>
    </nc>
  </rcc>
  <rcc rId="560" sId="1">
    <nc r="C112" t="inlineStr">
      <is>
        <t>940</t>
      </is>
    </nc>
  </rcc>
  <rcc rId="561" sId="1">
    <nc r="D112" t="inlineStr">
      <is>
        <t>2</t>
      </is>
    </nc>
  </rcc>
  <rcc rId="562" sId="1">
    <nc r="E112" t="inlineStr">
      <is>
        <t>07</t>
      </is>
    </nc>
  </rcc>
  <rcc rId="563" sId="1">
    <nc r="F112" t="inlineStr">
      <is>
        <t>04</t>
      </is>
    </nc>
  </rcc>
  <rcc rId="564" sId="1">
    <nc r="G112" t="inlineStr">
      <is>
        <t>050</t>
      </is>
    </nc>
  </rcc>
  <rcc rId="565" sId="1">
    <nc r="H112" t="inlineStr">
      <is>
        <t>04</t>
      </is>
    </nc>
  </rcc>
  <rcc rId="566" sId="1">
    <nc r="I112" t="inlineStr">
      <is>
        <t>0000</t>
      </is>
    </nc>
  </rcc>
  <rcc rId="567" sId="1">
    <nc r="J112" t="inlineStr">
      <is>
        <t>180</t>
      </is>
    </nc>
  </rcc>
  <rcc rId="568" sId="1">
    <nc r="K112" t="inlineStr">
      <is>
        <t>Прочие безвозмездные поступления в бюджеты городских округов</t>
      </is>
    </nc>
  </rcc>
  <rcc rId="569" sId="1">
    <nc r="L112" t="inlineStr">
      <is>
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</is>
    </nc>
  </rcc>
  <rcc rId="570" sId="1" odxf="1" dxf="1" numFmtId="13">
    <nc r="Q112">
      <v>1</v>
    </nc>
    <odxf>
      <numFmt numFmtId="0" formatCode="General"/>
    </odxf>
    <ndxf>
      <numFmt numFmtId="13" formatCode="0%"/>
    </ndxf>
  </rcc>
  <rcc rId="571" sId="1" odxf="1" dxf="1" numFmtId="13">
    <nc r="R112">
      <v>1</v>
    </nc>
    <odxf>
      <numFmt numFmtId="0" formatCode="General"/>
    </odxf>
    <ndxf>
      <numFmt numFmtId="13" formatCode="0%"/>
    </ndxf>
  </rcc>
  <rcc rId="572" sId="1" odxf="1" dxf="1" numFmtId="13">
    <nc r="S112">
      <v>1</v>
    </nc>
    <odxf>
      <numFmt numFmtId="0" formatCode="General"/>
    </odxf>
    <ndxf>
      <numFmt numFmtId="13" formatCode="0%"/>
    </ndxf>
  </rcc>
  <rcc rId="573" sId="1" odxf="1" dxf="1" numFmtId="13">
    <nc r="T112">
      <v>1</v>
    </nc>
    <odxf>
      <numFmt numFmtId="0" formatCode="General"/>
    </odxf>
    <ndxf>
      <numFmt numFmtId="13" formatCode="0%"/>
    </ndxf>
  </rcc>
  <rcc rId="574" sId="1" numFmtId="4">
    <nc r="U112">
      <v>915.3</v>
    </nc>
  </rcc>
  <rcc rId="575" sId="1">
    <nc r="D113" t="inlineStr">
      <is>
        <t>2</t>
      </is>
    </nc>
  </rcc>
  <rcc rId="576" sId="1">
    <nc r="E113" t="inlineStr">
      <is>
        <t>07</t>
      </is>
    </nc>
  </rcc>
  <rcc rId="577" sId="1">
    <nc r="F113" t="inlineStr">
      <is>
        <t>04</t>
      </is>
    </nc>
  </rcc>
  <rcc rId="578" sId="1">
    <nc r="G113" t="inlineStr">
      <is>
        <t>050</t>
      </is>
    </nc>
  </rcc>
  <rcc rId="579" sId="1">
    <nc r="H113" t="inlineStr">
      <is>
        <t>04</t>
      </is>
    </nc>
  </rcc>
  <rcc rId="580" sId="1">
    <nc r="I113" t="inlineStr">
      <is>
        <t>0000</t>
      </is>
    </nc>
  </rcc>
  <rcc rId="581" sId="1">
    <nc r="J113" t="inlineStr">
      <is>
        <t>180</t>
      </is>
    </nc>
  </rcc>
  <rcc rId="582" sId="1">
    <nc r="K113" t="inlineStr">
      <is>
        <t>Прочие безвозмездные поступления в бюджеты городских округов</t>
      </is>
    </nc>
  </rcc>
  <rcc rId="583" sId="1">
    <nc r="C113" t="inlineStr">
      <is>
        <t>977</t>
      </is>
    </nc>
  </rcc>
  <rcc rId="584" sId="1">
    <nc r="L113" t="inlineStr">
      <is>
        <t>Муниципальное казенное учреждение"Управление социального развития Администрации городского округа Октябрьск Самарской области"</t>
      </is>
    </nc>
  </rcc>
  <rcc rId="585" sId="1" odxf="1" dxf="1" numFmtId="13">
    <nc r="Q113">
      <v>1</v>
    </nc>
    <odxf>
      <numFmt numFmtId="0" formatCode="General"/>
    </odxf>
    <ndxf>
      <numFmt numFmtId="13" formatCode="0%"/>
    </ndxf>
  </rcc>
  <rcc rId="586" sId="1" odxf="1" dxf="1" numFmtId="13">
    <nc r="R113">
      <v>1</v>
    </nc>
    <odxf>
      <numFmt numFmtId="0" formatCode="General"/>
    </odxf>
    <ndxf>
      <numFmt numFmtId="13" formatCode="0%"/>
    </ndxf>
  </rcc>
  <rcc rId="587" sId="1" odxf="1" dxf="1" numFmtId="13">
    <nc r="S113">
      <v>1</v>
    </nc>
    <odxf>
      <numFmt numFmtId="0" formatCode="General"/>
    </odxf>
    <ndxf>
      <numFmt numFmtId="13" formatCode="0%"/>
    </ndxf>
  </rcc>
  <rcc rId="588" sId="1" odxf="1" dxf="1" numFmtId="13">
    <nc r="T113">
      <v>1</v>
    </nc>
    <odxf>
      <numFmt numFmtId="0" formatCode="General"/>
    </odxf>
    <ndxf>
      <numFmt numFmtId="13" formatCode="0%"/>
    </ndxf>
  </rcc>
  <rcc rId="589" sId="1" numFmtId="4">
    <nc r="U113">
      <v>236.7</v>
    </nc>
  </rcc>
  <rcc rId="590" sId="1" numFmtId="4">
    <nc r="V113">
      <v>202.8</v>
    </nc>
  </rcc>
  <rcc rId="591" sId="1" numFmtId="4">
    <oc r="V114">
      <v>2449.1</v>
    </oc>
    <nc r="V114"/>
  </rcc>
  <rrc rId="592" sId="1" ref="A114:XFD114" action="deleteRow"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114:XFD114" start="0" length="0">
      <dxf>
        <font>
          <name val="Times New Roman"/>
          <scheme val="none"/>
        </font>
      </dxf>
    </rfmt>
    <rfmt sheetId="1" sqref="A11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4" t="inlineStr">
        <is>
          <t>Безвозмездные поступления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" t="inlineStr">
        <is>
          <t>940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4" t="inlineStr">
        <is>
          <t>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4" t="inlineStr">
        <is>
          <t>18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4" t="inlineStr">
        <is>
          <t>01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4" t="inlineStr">
        <is>
          <t>030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" t="inlineStr">
        <is>
          <t>04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4" t="inlineStr">
        <is>
          <t>0000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4" t="inlineStr">
        <is>
          <t>151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4" t="inlineStr">
        <is>
          <t>Доходы бюджетов городских округов от возврата иныим организациями остатков субсидий прошлых лет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4" t="inlineStr">
        <is>
  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  </is>
      </nc>
      <ndxf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1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14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14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14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14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14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593" sId="1">
    <oc r="U117">
      <f>SUM(U12:U116)</f>
    </oc>
    <nc r="U117">
      <f>SUM(U12:U113)</f>
    </nc>
  </rcc>
  <rcc rId="594" sId="1">
    <oc r="V117">
      <f>SUM(V12:V116)</f>
    </oc>
    <nc r="V117">
      <f>SUM(V12:V113)</f>
    </nc>
  </rcc>
  <rcc rId="595" sId="1">
    <oc r="W117">
      <f>SUM(W12:W116)</f>
    </oc>
    <nc r="W117">
      <f>SUM(W12:W113)</f>
    </nc>
  </rcc>
  <rcc rId="596" sId="1">
    <oc r="X117">
      <f>SUM(X12:X116)</f>
    </oc>
    <nc r="X117">
      <f>SUM(X12:X113)</f>
    </nc>
  </rcc>
  <rcc rId="597" sId="1">
    <oc r="Y117">
      <f>SUM(Y12:Y116)</f>
    </oc>
    <nc r="Y117">
      <f>SUM(Y12:Y113)</f>
    </nc>
  </rcc>
  <rrc rId="598" sId="1" ref="A11:XFD11" action="deleteRow">
    <undo index="0" exp="area" ref3D="1" dr="$M$1:$P$1048576" dn="Z_F608A1A0_879E_4F4C_91E1_DF268B259050_.wvu.Cols" sId="1"/>
    <undo index="0" exp="area" ref3D="1" dr="$A$10:$XFD$11" dn="Z_F608A1A0_879E_4F4C_91E1_DF268B259050_.wvu.Rows" sId="1"/>
    <undo index="0" exp="area" ref3D="1" dr="$A$10:$XFD$11" dn="Z_7DCA269D_62DE_43EE_B713_903698AF3445_.wvu.Rows" sId="1"/>
    <undo index="0" exp="area" ref3D="1" dr="$M$1:$P$1048576" dn="Z_7DCA269D_62DE_43EE_B713_903698AF3445_.wvu.Cols" sId="1"/>
    <rfmt sheetId="1" xfDxf="1" sqref="A11:XFD11" start="0" length="0">
      <dxf>
        <font>
          <sz val="7"/>
          <name val="Times New Roman"/>
          <scheme val="none"/>
        </font>
        <alignment horizontal="center" readingOrder="0"/>
      </dxf>
    </rfmt>
    <rfmt sheetId="1" sqref="A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7"/>
          <name val="Calibri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U11">
        <f>SUM(U12:U33)</f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1">
        <f>SUM(V12:V33)</f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1">
        <f>SUM(W12:W33)</f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1">
        <f>SUM(X12:X33)</f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1">
        <f>SUM(Y12:Y33)</f>
      </nc>
      <ndxf>
        <numFmt numFmtId="164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99" sId="1" ref="A31:XFD31" action="deleteRow">
    <undo index="13" exp="ref" v="1" dr="Y31" r="AC26" sId="1"/>
    <undo index="13" exp="ref" v="1" dr="X31" r="AB26" sId="1"/>
    <undo index="13" exp="ref" v="1" dr="W31" r="AA26" sId="1"/>
    <undo index="13" exp="ref" v="1" dr="V31" r="Z26" sId="1"/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31:XFD31" start="0" length="0">
      <dxf>
        <font>
          <name val="Times New Roman"/>
          <scheme val="none"/>
        </font>
      </dxf>
    </rfmt>
    <rfmt sheetId="1" sqref="A3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31" t="inlineStr">
        <is>
          <t>Налоговые доходы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 t="inlineStr">
        <is>
          <t>188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" t="inlineStr">
        <is>
          <t>08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06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" t="inlineStr">
        <is>
          <t>100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 t="inlineStr">
        <is>
          <t>01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 t="inlineStr">
        <is>
          <t>8034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 t="inlineStr">
        <is>
          <t>110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31" t="inlineStr">
        <is>
          <t>Государственная пошлина за выдачу паспорта  гражданина Российской Федерации ( при обращении через многофункциональные центры)</t>
        </is>
      </nc>
      <ndxf>
        <fill>
          <patternFill patternType="solid">
            <bgColor theme="0"/>
          </patternFill>
        </fill>
        <alignment horizontal="justify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" t="inlineStr">
        <is>
          <t xml:space="preserve">Главное управление министерства внутренних дел по Самарской области 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1" t="inlineStr">
        <is>
          <t>ст.61.2 , 61.1 Бюджетного кодекса РФ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31">
        <v>0.5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31">
        <v>0.5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31">
        <v>0.5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31">
        <v>0.5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U31">
        <v>120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31">
        <v>77.2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W31">
        <v>130</v>
      </nc>
      <n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X31">
        <v>140</v>
      </nc>
      <n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Y31">
        <v>150</v>
      </nc>
      <n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00" sId="1" ref="A31:XFD31" action="deleteRow">
    <undo index="15" exp="ref" v="1" dr="Y31" r="AC26" sId="1"/>
    <undo index="15" exp="ref" v="1" dr="X31" r="AB26" sId="1"/>
    <undo index="15" exp="ref" v="1" dr="W31" r="AA26" sId="1"/>
    <undo index="15" exp="ref" v="1" dr="V31" r="Z26" sId="1"/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31:XFD31" start="0" length="0">
      <dxf>
        <font>
          <name val="Times New Roman"/>
          <scheme val="none"/>
        </font>
      </dxf>
    </rfmt>
    <rfmt sheetId="1" sqref="A3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31" t="inlineStr">
        <is>
          <t>Налоговые доходы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 t="inlineStr">
        <is>
          <t>188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" t="inlineStr">
        <is>
          <t>08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06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" t="inlineStr">
        <is>
          <t>100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 t="inlineStr">
        <is>
          <t>01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 t="inlineStr">
        <is>
          <t>8035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 t="inlineStr">
        <is>
          <t>110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31" t="inlineStr">
        <is>
          <t>Государственная пошлина за выдачу паспорта  гражданина Российской Федерации взамен утраченного или пришедшего  в негодность ( при обращении через многофункциональные центры)</t>
        </is>
      </nc>
      <ndxf>
        <fill>
          <patternFill patternType="solid">
            <bgColor theme="0"/>
          </patternFill>
        </fill>
        <alignment horizontal="justify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" t="inlineStr">
        <is>
          <t xml:space="preserve">Главное управление министерства внутренних дел по Самарской области 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1" t="inlineStr">
        <is>
          <t>ст.61.2 , 61.1 Бюджетного кодекса РФ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3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31">
        <v>0.5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31">
        <v>0.5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31">
        <v>0.5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31">
        <v>0.5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U31">
        <v>65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31">
        <v>36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W31">
        <v>70</v>
      </nc>
      <n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X31">
        <v>80</v>
      </nc>
      <n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Y31">
        <v>90</v>
      </nc>
      <n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01" sId="1" ref="A39:XFD39" action="deleteRow"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39:XFD39" start="0" length="0">
      <dxf>
        <font>
          <name val="Times New Roman"/>
          <scheme val="none"/>
        </font>
      </dxf>
    </rfmt>
    <rfmt sheetId="1" sqref="A3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39" t="inlineStr">
        <is>
          <t>Неналоговые доходы</t>
        </is>
      </nc>
      <ndxf>
        <font>
          <color rgb="FF00B050"/>
          <name val="Times New Roman"/>
          <scheme val="none"/>
        </font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 t="inlineStr">
        <is>
          <t>940</t>
        </is>
      </nc>
      <ndxf>
        <font>
          <color rgb="FF00B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1</t>
        </is>
      </nc>
      <ndxf>
        <font>
          <color rgb="FF00B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9" t="inlineStr">
        <is>
          <t>17</t>
        </is>
      </nc>
      <ndxf>
        <font>
          <color rgb="FF00B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 t="inlineStr">
        <is>
          <t>01</t>
        </is>
      </nc>
      <ndxf>
        <font>
          <color rgb="FF00B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9" t="inlineStr">
        <is>
          <t>040</t>
        </is>
      </nc>
      <ndxf>
        <font>
          <color rgb="FF00B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9" t="inlineStr">
        <is>
          <t>04</t>
        </is>
      </nc>
      <ndxf>
        <font>
          <color rgb="FF00B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 t="inlineStr">
        <is>
          <t>0000</t>
        </is>
      </nc>
      <ndxf>
        <font>
          <color rgb="FF00B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 t="inlineStr">
        <is>
          <t>180</t>
        </is>
      </nc>
      <ndxf>
        <font>
          <color rgb="FF00B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9" t="inlineStr">
        <is>
          <t>Невыясненные поступления, зачисляемые в бюджеты городских округов</t>
        </is>
      </nc>
      <ndxf>
        <font>
          <color rgb="FF00B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9" t="inlineStr">
        <is>
  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  </is>
      </nc>
      <ndxf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39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39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39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39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39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39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9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9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9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2" sId="1" ref="A87:XFD87" action="deleteRow"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87:XFD87" start="0" length="0">
      <dxf>
        <font>
          <name val="Times New Roman"/>
          <scheme val="none"/>
        </font>
      </dxf>
    </rfmt>
    <rfmt sheetId="1" sqref="A8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7" t="inlineStr">
        <is>
          <t>Безвозмездные поступления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 t="inlineStr">
        <is>
          <t>940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 t="inlineStr">
        <is>
          <t>02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02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7" t="inlineStr">
        <is>
          <t>089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7" t="inlineStr">
        <is>
          <t>04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7" t="inlineStr">
        <is>
          <t>0000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 t="inlineStr">
        <is>
          <t>151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7" t="inlineStr">
        <is>
      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7" t="inlineStr">
        <is>
  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  </is>
      </nc>
      <ndxf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7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U87">
        <v>108234.3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87">
        <v>38403.199999999997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W87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87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87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3" sId="1" ref="A94:XFD94" action="deleteRow"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94:XFD94" start="0" length="0">
      <dxf>
        <font>
          <name val="Times New Roman"/>
          <scheme val="none"/>
        </font>
      </dxf>
    </rfmt>
    <rfmt sheetId="1" sqref="A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4" t="inlineStr">
        <is>
          <t>Безвозмездные поступления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" t="inlineStr">
        <is>
          <t>940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4" t="inlineStr">
        <is>
          <t>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4" t="inlineStr">
        <is>
          <t>02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4" t="inlineStr">
        <is>
          <t>03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4" t="inlineStr">
        <is>
          <t>119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" t="inlineStr">
        <is>
          <t>04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4" t="inlineStr">
        <is>
          <t>0000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4" t="inlineStr">
        <is>
          <t>151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4" t="inlineStr">
        <is>
      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4" t="inlineStr">
        <is>
  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  </is>
      </nc>
      <ndxf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U94">
        <v>5634.1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94">
        <v>1126.8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W94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94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94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4" sId="1" ref="A94:XFD94" action="deleteRow"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94:XFD94" start="0" length="0">
      <dxf>
        <font>
          <name val="Times New Roman"/>
          <scheme val="none"/>
        </font>
      </dxf>
    </rfmt>
    <rfmt sheetId="1" sqref="A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4" t="inlineStr">
        <is>
          <t>Безвозмездные поступления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" t="inlineStr">
        <is>
          <t>938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4" t="inlineStr">
        <is>
          <t>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4" t="inlineStr">
        <is>
          <t>02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4" t="inlineStr">
        <is>
          <t>03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4" t="inlineStr">
        <is>
          <t>069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" t="inlineStr">
        <is>
          <t>04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4" t="inlineStr">
        <is>
          <t>0000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4" t="inlineStr">
        <is>
          <t>151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4" t="inlineStr">
        <is>
          <t>Субвенции бюджетам городских округов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4" t="inlineStr">
        <is>
          <t>Администрация городского округа Октябрьск Самарской области</t>
        </is>
      </nc>
      <ndxf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U94">
        <v>4917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94">
        <v>4917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W94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94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94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5" sId="1" ref="A95:XFD95" action="deleteRow"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95:XFD95" start="0" length="0">
      <dxf>
        <font>
          <name val="Times New Roman"/>
          <scheme val="none"/>
        </font>
      </dxf>
    </rfmt>
    <rfmt sheetId="1" sqref="A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5" t="inlineStr">
        <is>
          <t>Безвозмездные поступления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" t="inlineStr">
        <is>
          <t>938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5" t="inlineStr">
        <is>
          <t>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5" t="inlineStr">
        <is>
          <t>02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5" t="inlineStr">
        <is>
          <t>03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5" t="inlineStr">
        <is>
          <t>121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" t="inlineStr">
        <is>
          <t>04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5" t="inlineStr">
        <is>
          <t>0000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5" t="inlineStr">
        <is>
          <t>151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5" t="inlineStr">
        <is>
          <t>Субвенции бюджетам городских округов на проведение Всероссийской сельскохозяйственной переписи в 2016 году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5" t="inlineStr">
        <is>
          <t>Администрация городского округа Октябрьск Самарской области</t>
        </is>
      </nc>
      <ndxf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U95">
        <v>103.7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95">
        <v>77.3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W95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95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95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6" sId="1" ref="A95:XFD95" action="deleteRow"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95:XFD95" start="0" length="0">
      <dxf>
        <font>
          <name val="Times New Roman"/>
          <scheme val="none"/>
        </font>
      </dxf>
    </rfmt>
    <rfmt sheetId="1" sqref="A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5" t="inlineStr">
        <is>
          <t>Безвозмездные поступления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" t="inlineStr">
        <is>
          <t>940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5" t="inlineStr">
        <is>
          <t>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5" t="inlineStr">
        <is>
          <t>02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5" t="inlineStr">
        <is>
          <t>03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5" t="inlineStr">
        <is>
          <t>999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5" t="inlineStr">
        <is>
          <t>04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5" t="inlineStr">
        <is>
          <t>0000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5" t="inlineStr">
        <is>
          <t>151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5" t="inlineStr">
        <is>
          <t>Прочие субвенции бюджетам городских округов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5" t="inlineStr">
        <is>
          <t>Муниципальное казенное учреждение "Комитет по архитектуре, строительствуи транспорту Администрации городского округа Октябрьск Самарской области"</t>
        </is>
      </nc>
      <ndxf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5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U95">
        <v>4507.3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95">
        <v>4507.3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W95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95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95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B96:V97" start="0" length="2147483647">
    <dxf>
      <font>
        <color auto="1"/>
      </font>
    </dxf>
  </rfmt>
  <rrc rId="607" sId="1" ref="A98:XFD98" action="deleteRow"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98:XFD98" start="0" length="0">
      <dxf>
        <font>
          <name val="Times New Roman"/>
          <scheme val="none"/>
        </font>
      </dxf>
    </rfmt>
    <rfmt sheetId="1" sqref="A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8" start="0" length="0">
      <dxf>
        <font>
          <color rgb="FF92D050"/>
          <name val="Times New Roman"/>
          <scheme val="none"/>
        </font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8" start="0" length="0">
      <dxf>
        <font>
          <color rgb="FF92D050"/>
          <name val="Times New Roman"/>
          <scheme val="none"/>
        </font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8" start="0" length="0">
      <dxf>
        <font>
          <color rgb="FF92D05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98" start="0" length="0">
      <dxf>
        <font>
          <color rgb="FF92D05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98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98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98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8" sId="1" ref="A98:XFD98" action="deleteRow"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98:XFD98" start="0" length="0">
      <dxf>
        <font>
          <name val="Times New Roman"/>
          <scheme val="none"/>
        </font>
      </dxf>
    </rfmt>
    <rfmt sheetId="1" sqref="A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8" start="0" length="0">
      <dxf>
        <font>
          <color rgb="FF92D050"/>
          <name val="Times New Roman"/>
          <scheme val="none"/>
        </font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8" start="0" length="0">
      <dxf>
        <font>
          <color rgb="FF92D050"/>
          <name val="Times New Roman"/>
          <scheme val="none"/>
        </font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8" start="0" length="0">
      <dxf>
        <font>
          <color rgb="FF92D05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98" start="0" length="0">
      <dxf>
        <font>
          <color rgb="FF92D05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98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98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98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09" sId="1" ref="A98:XFD98" action="deleteRow"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98:XFD98" start="0" length="0">
      <dxf>
        <font>
          <name val="Times New Roman"/>
          <scheme val="none"/>
        </font>
      </dxf>
    </rfmt>
    <rfmt sheetId="1" sqref="A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8" start="0" length="0">
      <dxf>
        <font>
          <color rgb="FF92D050"/>
          <name val="Times New Roman"/>
          <scheme val="none"/>
        </font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8" start="0" length="0">
      <dxf>
        <font>
          <color rgb="FF92D050"/>
          <name val="Times New Roman"/>
          <scheme val="none"/>
        </font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8" start="0" length="0">
      <dxf>
        <font>
          <color rgb="FF92D050"/>
          <name val="Times New Roman"/>
          <scheme val="none"/>
        </font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8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8" start="0" length="0">
      <dxf>
        <font>
          <color rgb="FF92D05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98" start="0" length="0">
      <dxf>
        <font>
          <color rgb="FF92D05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98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98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98" start="0" length="0">
      <dxf>
        <font>
          <color rgb="FFFF0000"/>
          <name val="Times New Roman"/>
          <scheme val="none"/>
        </font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B45:V45" start="0" length="2147483647">
    <dxf>
      <font>
        <color rgb="FF92D050"/>
      </font>
    </dxf>
  </rfmt>
  <rcc rId="610" sId="1" numFmtId="4">
    <oc r="V48">
      <v>161</v>
    </oc>
    <nc r="V48">
      <v>148.1</v>
    </nc>
  </rcc>
  <rfmt sheetId="1" sqref="B48:V48" start="0" length="2147483647">
    <dxf>
      <font>
        <color rgb="FF92D050"/>
      </font>
    </dxf>
  </rfmt>
  <rcc rId="611" sId="1" numFmtId="4">
    <oc r="U49">
      <v>80</v>
    </oc>
    <nc r="U49"/>
  </rcc>
  <rcc rId="612" sId="1" numFmtId="4">
    <oc r="V49">
      <v>80</v>
    </oc>
    <nc r="V49"/>
  </rcc>
  <rfmt sheetId="1" sqref="B49:T49" start="0" length="2147483647">
    <dxf>
      <font>
        <color rgb="FF92D050"/>
      </font>
    </dxf>
  </rfmt>
  <rfmt sheetId="1" sqref="A50:T52" start="0" length="2147483647">
    <dxf>
      <font>
        <color rgb="FF92D050"/>
      </font>
    </dxf>
  </rfmt>
  <rcc rId="613" sId="1" numFmtId="4">
    <oc r="U53">
      <v>180</v>
    </oc>
    <nc r="U53">
      <v>140</v>
    </nc>
  </rcc>
  <rcc rId="614" sId="1" numFmtId="4">
    <oc r="V53">
      <v>167</v>
    </oc>
    <nc r="V53">
      <v>162.19999999999999</v>
    </nc>
  </rcc>
  <rfmt sheetId="1" sqref="A53:V53" start="0" length="2147483647">
    <dxf>
      <font>
        <color rgb="FF92D050"/>
      </font>
    </dxf>
  </rfmt>
  <rcc rId="615" sId="1" numFmtId="4">
    <oc r="V54">
      <v>25.8</v>
    </oc>
    <nc r="V54">
      <v>23.3</v>
    </nc>
  </rcc>
  <rfmt sheetId="1" sqref="W54:Y54" start="0" length="2147483647">
    <dxf>
      <font>
        <color rgb="FF92D050"/>
      </font>
    </dxf>
  </rfmt>
  <rfmt sheetId="1" sqref="B54:V54" start="0" length="2147483647">
    <dxf>
      <font>
        <color rgb="FF92D050"/>
      </font>
    </dxf>
  </rfmt>
  <rfmt sheetId="1" sqref="W53:Y53" start="0" length="2147483647">
    <dxf>
      <font>
        <color rgb="FF92D050"/>
      </font>
    </dxf>
  </rfmt>
  <rfmt sheetId="1" sqref="B55:T57" start="0" length="2147483647">
    <dxf>
      <font>
        <color rgb="FF92D050"/>
      </font>
    </dxf>
  </rfmt>
  <rcc rId="616" sId="1" numFmtId="4">
    <oc r="U58">
      <v>11</v>
    </oc>
    <nc r="U58">
      <v>6</v>
    </nc>
  </rcc>
  <rcc rId="617" sId="1" numFmtId="4">
    <oc r="V58">
      <v>11</v>
    </oc>
    <nc r="V58">
      <v>6</v>
    </nc>
  </rcc>
  <rfmt sheetId="1" sqref="W58:Y58" start="0" length="2147483647">
    <dxf>
      <font>
        <color rgb="FF92D050"/>
      </font>
    </dxf>
  </rfmt>
  <rfmt sheetId="1" sqref="B58:V58" start="0" length="2147483647">
    <dxf>
      <font>
        <color rgb="FF92D050"/>
      </font>
    </dxf>
  </rfmt>
  <rcc rId="618" sId="1" numFmtId="4">
    <oc r="U60">
      <v>4</v>
    </oc>
    <nc r="U60">
      <v>3</v>
    </nc>
  </rcc>
  <rfmt sheetId="1" sqref="A59:Y60" start="0" length="2147483647">
    <dxf>
      <font>
        <color rgb="FF92D050"/>
      </font>
    </dxf>
  </rfmt>
  <rcc rId="619" sId="1" numFmtId="4">
    <oc r="U61">
      <v>54</v>
    </oc>
    <nc r="U61">
      <v>14</v>
    </nc>
  </rcc>
  <rcc rId="620" sId="1" numFmtId="4">
    <oc r="V61">
      <v>52.4</v>
    </oc>
    <nc r="V61">
      <v>50.8</v>
    </nc>
  </rcc>
  <rfmt sheetId="1" sqref="B61:Y61" start="0" length="2147483647">
    <dxf>
      <font>
        <color rgb="FF92D050"/>
      </font>
    </dxf>
  </rfmt>
  <rfmt sheetId="1" sqref="B61:Y65" start="0" length="2147483647">
    <dxf>
      <font>
        <color rgb="FF92D050"/>
      </font>
    </dxf>
  </rfmt>
  <rcc rId="621" sId="1" numFmtId="4">
    <oc r="U66">
      <v>300</v>
    </oc>
    <nc r="U66">
      <v>387</v>
    </nc>
  </rcc>
  <rcc rId="622" sId="1" numFmtId="4">
    <oc r="V66">
      <v>181.4</v>
    </oc>
    <nc r="V66">
      <v>163.1</v>
    </nc>
  </rcc>
  <rfmt sheetId="1" sqref="B66:Y66" start="0" length="2147483647">
    <dxf>
      <font>
        <color rgb="FF92D050"/>
      </font>
    </dxf>
  </rfmt>
  <rcc rId="623" sId="1" numFmtId="4">
    <oc r="V70">
      <v>149.30000000000001</v>
    </oc>
    <nc r="V70">
      <v>130.80000000000001</v>
    </nc>
  </rcc>
  <rfmt sheetId="1" sqref="B67:Y70" start="0" length="2147483647">
    <dxf>
      <font>
        <color rgb="FF92D050"/>
      </font>
    </dxf>
  </rfmt>
  <rfmt sheetId="1" sqref="B71:Y71" start="0" length="2147483647">
    <dxf>
      <font>
        <color rgb="FF92D050"/>
      </font>
    </dxf>
  </rfmt>
  <rcc rId="624" sId="1" numFmtId="4">
    <nc r="U63">
      <v>8</v>
    </nc>
  </rcc>
  <rcc rId="625" sId="1" numFmtId="4">
    <nc r="U65">
      <v>5</v>
    </nc>
  </rcc>
  <rcc rId="626" sId="1" numFmtId="4">
    <nc r="U55">
      <v>5</v>
    </nc>
  </rcc>
  <rcc rId="627" sId="1">
    <oc r="C73" t="inlineStr">
      <is>
        <t>940</t>
      </is>
    </oc>
    <nc r="C73" t="inlineStr">
      <is>
        <t>938</t>
      </is>
    </nc>
  </rcc>
  <rcc rId="628" sId="1">
    <oc r="C75" t="inlineStr">
      <is>
        <t>940</t>
      </is>
    </oc>
    <nc r="C75" t="inlineStr">
      <is>
        <t>977</t>
      </is>
    </nc>
  </rcc>
  <rcc rId="629" sId="1">
    <oc r="C72" t="inlineStr">
      <is>
        <t>940</t>
      </is>
    </oc>
    <nc r="C72" t="inlineStr">
      <is>
        <t>908</t>
      </is>
    </nc>
  </rcc>
  <rcc rId="630" sId="1" numFmtId="4">
    <nc r="V72">
      <v>-3.4</v>
    </nc>
  </rcc>
  <rcc rId="631" sId="1" numFmtId="4">
    <oc r="V83">
      <v>32572</v>
    </oc>
    <nc r="V83">
      <v>27946.6</v>
    </nc>
  </rcc>
  <rcc rId="632" sId="1">
    <oc r="F85" t="inlineStr">
      <is>
        <t>02</t>
      </is>
    </oc>
    <nc r="F85" t="inlineStr">
      <is>
        <t>25</t>
      </is>
    </nc>
  </rcc>
  <rcc rId="633" sId="1">
    <oc r="G85" t="inlineStr">
      <is>
        <t>051</t>
      </is>
    </oc>
    <nc r="G85" t="inlineStr">
      <is>
        <t>497</t>
      </is>
    </nc>
  </rcc>
  <rcc rId="634" sId="1">
    <oc r="K85" t="inlineStr">
      <is>
        <t>Субсидии бюджетам городских округов на реализацию федеральных целевых программ</t>
      </is>
    </oc>
    <nc r="K85" t="inlineStr">
      <is>
        <t xml:space="preserve">Субсидии бюджетам городских округов на реализацию мероприятий по обеспечению жильем молодых семей </t>
      </is>
    </nc>
  </rcc>
  <rcc rId="635" sId="1" numFmtId="4">
    <oc r="U87">
      <v>1864.3</v>
    </oc>
    <nc r="U87"/>
  </rcc>
  <rcc rId="636" sId="1" numFmtId="4">
    <oc r="U88">
      <v>92009.9</v>
    </oc>
    <nc r="U88">
      <v>90193.1</v>
    </nc>
  </rcc>
  <rcc rId="637" sId="1" numFmtId="4">
    <oc r="V88">
      <v>54277.599999999999</v>
    </oc>
    <nc r="V88">
      <v>66401.5</v>
    </nc>
  </rcc>
  <rcc rId="638" sId="1" numFmtId="4">
    <oc r="U92">
      <v>1031.7</v>
    </oc>
    <nc r="U92">
      <v>4185.6000000000004</v>
    </nc>
  </rcc>
  <rcc rId="639" sId="1" numFmtId="4">
    <oc r="V93">
      <v>2196.9</v>
    </oc>
    <nc r="V93">
      <v>2199.3000000000002</v>
    </nc>
  </rcc>
  <rcc rId="640" sId="1" numFmtId="4">
    <nc r="U95">
      <v>660.1</v>
    </nc>
  </rcc>
  <rcc rId="641" sId="1" numFmtId="4">
    <nc r="U97">
      <v>3868</v>
    </nc>
  </rcc>
  <rcc rId="642" sId="1" numFmtId="4">
    <nc r="V97">
      <v>2891.3</v>
    </nc>
  </rcc>
  <rcc rId="643" sId="1" numFmtId="4">
    <nc r="V100">
      <v>145.19999999999999</v>
    </nc>
  </rcc>
  <rfmt sheetId="1" sqref="B45:Y101" start="0" length="2147483647">
    <dxf>
      <font>
        <color rgb="FF92D050"/>
      </font>
    </dxf>
  </rfmt>
  <rfmt sheetId="1" sqref="B45:Y101" start="0" length="2147483647">
    <dxf>
      <font>
        <color auto="1"/>
      </font>
    </dxf>
  </rfmt>
  <rcc rId="644" sId="1" numFmtId="4">
    <oc r="W12">
      <v>330</v>
    </oc>
    <nc r="W12">
      <v>320</v>
    </nc>
  </rcc>
  <rrc rId="645" sId="1" ref="A19:XFD19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rc rId="646" sId="1" ref="A19:XFD19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647" sId="1">
    <nc r="B19" t="inlineStr">
      <is>
        <t>Налоговые доходы</t>
      </is>
    </nc>
  </rcc>
  <rcc rId="648" sId="1">
    <nc r="B20" t="inlineStr">
      <is>
        <t>Налоговые доходы</t>
      </is>
    </nc>
  </rcc>
  <rcc rId="649" sId="1">
    <nc r="C19" t="inlineStr">
      <is>
        <t>182</t>
      </is>
    </nc>
  </rcc>
  <rcc rId="650" sId="1">
    <nc r="D19" t="inlineStr">
      <is>
        <t>1</t>
      </is>
    </nc>
  </rcc>
  <rcc rId="651" sId="1">
    <nc r="E19" t="inlineStr">
      <is>
        <t>05</t>
      </is>
    </nc>
  </rcc>
  <rcc rId="652" sId="1">
    <nc r="F19" t="inlineStr">
      <is>
        <t>01</t>
      </is>
    </nc>
  </rcc>
  <rcc rId="653" sId="1">
    <nc r="G19" t="inlineStr">
      <is>
        <t>011</t>
      </is>
    </nc>
  </rcc>
  <rcc rId="654" sId="1">
    <nc r="H19" t="inlineStr">
      <is>
        <t>01</t>
      </is>
    </nc>
  </rcc>
  <rcc rId="655" sId="1">
    <nc r="I19" t="inlineStr">
      <is>
        <t>0000</t>
      </is>
    </nc>
  </rcc>
  <rcc rId="656" sId="1">
    <nc r="J19" t="inlineStr">
      <is>
        <t>110</t>
      </is>
    </nc>
  </rcc>
  <rcc rId="657" sId="1">
    <nc r="C20" t="inlineStr">
      <is>
        <t>182</t>
      </is>
    </nc>
  </rcc>
  <rcc rId="658" sId="1">
    <nc r="D20" t="inlineStr">
      <is>
        <t>1</t>
      </is>
    </nc>
  </rcc>
  <rcc rId="659" sId="1">
    <nc r="E20" t="inlineStr">
      <is>
        <t>05</t>
      </is>
    </nc>
  </rcc>
  <rcc rId="660" sId="1">
    <nc r="F20" t="inlineStr">
      <is>
        <t>01</t>
      </is>
    </nc>
  </rcc>
  <rcc rId="661" sId="1">
    <nc r="G20" t="inlineStr">
      <is>
        <t>021</t>
      </is>
    </nc>
  </rcc>
  <rcc rId="662" sId="1">
    <nc r="H20" t="inlineStr">
      <is>
        <t>01</t>
      </is>
    </nc>
  </rcc>
  <rcc rId="663" sId="1">
    <nc r="I20" t="inlineStr">
      <is>
        <t>0000</t>
      </is>
    </nc>
  </rcc>
  <rcc rId="664" sId="1">
    <nc r="J20" t="inlineStr">
      <is>
        <t>110</t>
      </is>
    </nc>
  </rcc>
  <rcc rId="665" sId="1">
    <nc r="K19" t="inlineStr">
      <is>
        <t>Налог, взимаемый с налогоплательщиков, выбравших в качестве объекта налогообложения доходы</t>
      </is>
    </nc>
  </rcc>
  <rcc rId="666" sId="1">
    <nc r="L19" t="inlineStr">
      <is>
        <t>Управление Федеральной налоговой службы по Самарской области</t>
      </is>
    </nc>
  </rcc>
  <rcc rId="667" sId="1">
    <nc r="K20" t="inlineStr">
      <is>
    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    </is>
    </nc>
  </rcc>
  <rcc rId="668" sId="1">
    <nc r="L20" t="inlineStr">
      <is>
        <t>Управление Федеральной налоговой службы по Самарской области</t>
      </is>
    </nc>
  </rcc>
  <rcc rId="669" sId="1" odxf="1" dxf="1" numFmtId="13">
    <nc r="Q19">
      <v>1</v>
    </nc>
    <odxf>
      <numFmt numFmtId="165" formatCode="0.00000%"/>
    </odxf>
    <ndxf>
      <numFmt numFmtId="13" formatCode="0%"/>
    </ndxf>
  </rcc>
  <rcc rId="670" sId="1" odxf="1" dxf="1" numFmtId="13">
    <nc r="R19">
      <v>1</v>
    </nc>
    <odxf>
      <numFmt numFmtId="165" formatCode="0.00000%"/>
    </odxf>
    <ndxf>
      <numFmt numFmtId="13" formatCode="0%"/>
    </ndxf>
  </rcc>
  <rcc rId="671" sId="1" odxf="1" dxf="1" numFmtId="13">
    <nc r="S19">
      <v>1</v>
    </nc>
    <odxf>
      <numFmt numFmtId="165" formatCode="0.00000%"/>
    </odxf>
    <ndxf>
      <numFmt numFmtId="13" formatCode="0%"/>
    </ndxf>
  </rcc>
  <rcc rId="672" sId="1" odxf="1" dxf="1" numFmtId="13">
    <nc r="T19">
      <v>1</v>
    </nc>
    <odxf>
      <numFmt numFmtId="165" formatCode="0.00000%"/>
    </odxf>
    <ndxf>
      <numFmt numFmtId="13" formatCode="0%"/>
    </ndxf>
  </rcc>
  <rcc rId="673" sId="1" odxf="1" dxf="1" numFmtId="13">
    <nc r="Q20">
      <v>1</v>
    </nc>
    <odxf>
      <numFmt numFmtId="165" formatCode="0.00000%"/>
    </odxf>
    <ndxf>
      <numFmt numFmtId="13" formatCode="0%"/>
    </ndxf>
  </rcc>
  <rcc rId="674" sId="1" odxf="1" dxf="1" numFmtId="13">
    <nc r="R20">
      <v>1</v>
    </nc>
    <odxf>
      <numFmt numFmtId="165" formatCode="0.00000%"/>
    </odxf>
    <ndxf>
      <numFmt numFmtId="13" formatCode="0%"/>
    </ndxf>
  </rcc>
  <rcc rId="675" sId="1" odxf="1" dxf="1" numFmtId="13">
    <nc r="S20">
      <v>1</v>
    </nc>
    <odxf>
      <numFmt numFmtId="165" formatCode="0.00000%"/>
    </odxf>
    <ndxf>
      <numFmt numFmtId="13" formatCode="0%"/>
    </ndxf>
  </rcc>
  <rcc rId="676" sId="1" odxf="1" dxf="1" numFmtId="13">
    <nc r="T20">
      <v>1</v>
    </nc>
    <odxf>
      <numFmt numFmtId="165" formatCode="0.00000%"/>
    </odxf>
    <ndxf>
      <numFmt numFmtId="13" formatCode="0%"/>
    </ndxf>
  </rcc>
  <rcc rId="677" sId="1" numFmtId="4">
    <nc r="U19">
      <v>81</v>
    </nc>
  </rcc>
  <rcc rId="678" sId="1" numFmtId="4">
    <nc r="U20">
      <v>24.2</v>
    </nc>
  </rcc>
  <rcc rId="679" sId="1" numFmtId="4">
    <nc r="V20">
      <v>65.8</v>
    </nc>
  </rcc>
  <rcc rId="680" sId="1" numFmtId="4">
    <nc r="V19">
      <v>75.900000000000006</v>
    </nc>
  </rcc>
  <rcc rId="681" sId="1" numFmtId="4">
    <nc r="W19">
      <v>123</v>
    </nc>
  </rcc>
  <rcc rId="682" sId="1" numFmtId="4">
    <nc r="W20">
      <v>100</v>
    </nc>
  </rcc>
  <rcc rId="683" sId="1" numFmtId="4">
    <nc r="X20">
      <v>110</v>
    </nc>
  </rcc>
  <rcc rId="684" sId="1" numFmtId="4">
    <nc r="X19">
      <v>130</v>
    </nc>
  </rcc>
  <rcc rId="685" sId="1" numFmtId="4">
    <nc r="Y19">
      <v>140</v>
    </nc>
  </rcc>
  <rcc rId="686" sId="1" numFmtId="4">
    <nc r="Y20">
      <v>118</v>
    </nc>
  </rcc>
  <rrc rId="687" sId="1" ref="A72:XFD72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688" sId="1">
    <nc r="B72" t="inlineStr">
      <is>
        <t>Неналоговые доходы</t>
      </is>
    </nc>
  </rcc>
  <rcc rId="689" sId="1">
    <nc r="C72" t="inlineStr">
      <is>
        <t>177</t>
      </is>
    </nc>
  </rcc>
  <rcc rId="690" sId="1">
    <nc r="D72" t="inlineStr">
      <is>
        <t>1</t>
      </is>
    </nc>
  </rcc>
  <rcc rId="691" sId="1">
    <nc r="E72" t="inlineStr">
      <is>
        <t>16</t>
      </is>
    </nc>
  </rcc>
  <rcc rId="692" sId="1">
    <nc r="F72" t="inlineStr">
      <is>
        <t>90</t>
      </is>
    </nc>
  </rcc>
  <rcc rId="693" sId="1">
    <nc r="G72" t="inlineStr">
      <is>
        <t>040</t>
      </is>
    </nc>
  </rcc>
  <rcc rId="694" sId="1">
    <nc r="H72" t="inlineStr">
      <is>
        <t>04</t>
      </is>
    </nc>
  </rcc>
  <rcc rId="695" sId="1">
    <nc r="I72" t="inlineStr">
      <is>
        <t>6000</t>
      </is>
    </nc>
  </rcc>
  <rcc rId="696" sId="1">
    <nc r="J72" t="inlineStr">
      <is>
        <t>140</t>
      </is>
    </nc>
  </rcc>
  <rcc rId="697" sId="1" numFmtId="4">
    <nc r="U72">
      <v>41</v>
    </nc>
  </rcc>
  <rcc rId="698" sId="1" numFmtId="4">
    <nc r="V72">
      <v>410.5</v>
    </nc>
  </rcc>
  <rcc rId="699" sId="1" numFmtId="4">
    <nc r="W72">
      <v>31</v>
    </nc>
  </rcc>
  <rcc rId="700" sId="1">
    <nc r="K72" t="inlineStr">
      <is>
        <t>Прочие поступления от денежных взысканий (штрафов) и иных сумм в возмещение ущерба, зачисляемые в бюджеты городских округов</t>
      </is>
    </nc>
  </rcc>
  <rcc rId="701" sId="1">
    <nc r="L72" t="inlineStr">
      <is>
    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Самарской области</t>
      </is>
    </nc>
  </rcc>
  <rcc rId="702" sId="1" numFmtId="4">
    <oc r="X55">
      <v>170</v>
    </oc>
    <nc r="X55">
      <v>156</v>
    </nc>
  </rcc>
  <rcc rId="703" sId="1" numFmtId="4">
    <oc r="X68">
      <v>437</v>
    </oc>
    <nc r="X68">
      <v>407</v>
    </nc>
  </rcc>
  <rcc rId="704" sId="1" numFmtId="4">
    <nc r="X72">
      <v>30</v>
    </nc>
  </rcc>
  <rcc rId="705" sId="1" numFmtId="4">
    <oc r="Y68">
      <v>460</v>
    </oc>
    <nc r="Y68">
      <v>407</v>
    </nc>
  </rcc>
  <rcc rId="706" sId="1" numFmtId="4">
    <nc r="Y72">
      <v>16</v>
    </nc>
  </rcc>
  <rcc rId="707" sId="1" numFmtId="4">
    <oc r="Y45">
      <v>1400</v>
    </oc>
    <nc r="Y45">
      <v>1000</v>
    </nc>
  </rcc>
  <rrc rId="708" sId="1" ref="A48:XFD48" action="deleteRow">
    <undo index="3" exp="ref" v="1" dr="Y48" r="AB46" sId="1"/>
    <undo index="3" exp="ref" v="1" dr="X48" r="AA46" sId="1"/>
    <undo index="3" exp="ref" v="1" dr="W48" r="Z46" sId="1"/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48:XFD48" start="0" length="0">
      <dxf>
        <font>
          <name val="Times New Roman"/>
          <scheme val="none"/>
        </font>
      </dxf>
    </rfmt>
    <rfmt sheetId="1" sqref="A4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8" t="inlineStr">
        <is>
          <t>Неналоговые доходы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" t="inlineStr">
        <is>
          <t>182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8" t="inlineStr">
        <is>
          <t>16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8" t="inlineStr">
        <is>
          <t>06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8" t="inlineStr">
        <is>
          <t>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" t="inlineStr">
        <is>
          <t>01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" t="inlineStr">
        <is>
          <t>6000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 t="inlineStr">
        <is>
          <t>140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8" t="inlineStr">
        <is>
      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8" t="inlineStr">
        <is>
          <t xml:space="preserve">Управление Федеральной налоговой службы по Самарской области 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8" t="inlineStr">
        <is>
          <t>ст.62 Бюджетного кодекса РФ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48">
        <v>0.5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48">
        <v>0.5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48">
        <v>0.5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48">
        <v>0.5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U48">
        <v>12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48">
        <v>3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W48">
        <v>12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X48">
        <v>12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Y48">
        <v>12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09" sId="1" ref="A48:XFD48" action="deleteRow">
    <undo index="5" exp="ref" v="1" dr="Y48" r="AB46" sId="1"/>
    <undo index="5" exp="ref" v="1" dr="X48" r="AA46" sId="1"/>
    <undo index="5" exp="ref" v="1" dr="W48" r="Z46" sId="1"/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48:XFD48" start="0" length="0">
      <dxf>
        <font>
          <name val="Times New Roman"/>
          <scheme val="none"/>
        </font>
      </dxf>
    </rfmt>
    <rfmt sheetId="1" sqref="A4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48" t="inlineStr">
        <is>
          <t>Неналоговые доходы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" t="inlineStr">
        <is>
          <t>161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8" t="inlineStr">
        <is>
          <t>16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8" t="inlineStr">
        <is>
          <t>08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8" t="inlineStr">
        <is>
          <t>010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" t="inlineStr">
        <is>
          <t>01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8" t="inlineStr">
        <is>
          <t>6000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 t="inlineStr">
        <is>
          <t>140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8" t="inlineStr">
        <is>
      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8" t="inlineStr">
        <is>
          <t xml:space="preserve">Управление Федеральной службы по надзору в сфере защиты прав потребителей и благополучия человека по Самарской области 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8" t="inlineStr">
        <is>
          <t>ст.62 Бюджетного кодекса РФ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48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48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48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48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48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8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8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8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8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0" sId="1" ref="A51:XFD51" action="deleteRow">
    <undo index="17" exp="ref" v="1" dr="Y51" r="AB46" sId="1"/>
    <undo index="17" exp="ref" v="1" dr="X51" r="AA46" sId="1"/>
    <undo index="17" exp="ref" v="1" dr="W51" r="Z46" sId="1"/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51:XFD51" start="0" length="0">
      <dxf>
        <font>
          <name val="Times New Roman"/>
          <scheme val="none"/>
        </font>
      </dxf>
    </rfmt>
    <rfmt sheetId="1" sqref="A51" start="0" length="0">
      <dxf>
        <font>
          <color rgb="FF92D050"/>
          <name val="Times New Roman"/>
          <scheme val="none"/>
        </font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51" t="inlineStr">
        <is>
          <t>Неналоговые доходы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" t="inlineStr">
        <is>
          <t>188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1" t="inlineStr">
        <is>
          <t>16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1" t="inlineStr">
        <is>
          <t>25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1" t="inlineStr">
        <is>
          <t>050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1" t="inlineStr">
        <is>
          <t>01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1" t="inlineStr">
        <is>
          <t>6000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 t="inlineStr">
        <is>
          <t>140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1" t="inlineStr">
        <is>
          <t>Денежные взыскания (штрафы) за нарушение законодательства в области охраны окружающей среды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1" t="inlineStr">
        <is>
          <t xml:space="preserve">Главное управление министерства внутренних дел по Самарской области 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1" t="inlineStr">
        <is>
          <t>ст.62 Бюджетного кодекса РФ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5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51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51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51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51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51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51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51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51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51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11" sId="1" numFmtId="4">
    <nc r="W78">
      <v>10</v>
    </nc>
  </rcc>
  <rcc rId="712" sId="1" numFmtId="4">
    <nc r="X78">
      <v>10</v>
    </nc>
  </rcc>
  <rcc rId="713" sId="1" numFmtId="4">
    <nc r="Y78">
      <v>10</v>
    </nc>
  </rcc>
  <rcc rId="714" sId="1" numFmtId="4">
    <oc r="V12">
      <v>71</v>
    </oc>
    <nc r="V12">
      <v>70.099999999999994</v>
    </nc>
  </rcc>
  <rcc rId="715" sId="1" numFmtId="14">
    <oc r="R15">
      <v>1.1127000000000001E-3</v>
    </oc>
    <nc r="R15">
      <v>8.9238999999999996E-4</v>
    </nc>
  </rcc>
  <rcc rId="716" sId="1" numFmtId="14">
    <oc r="S15">
      <v>1.1127000000000001E-3</v>
    </oc>
    <nc r="S15">
      <v>8.9238999999999996E-4</v>
    </nc>
  </rcc>
  <rcc rId="717" sId="1" numFmtId="14">
    <nc r="T15">
      <v>8.9238999999999996E-4</v>
    </nc>
  </rcc>
  <rfmt sheetId="1" sqref="R15">
    <dxf>
      <numFmt numFmtId="166" formatCode="0.000000%"/>
    </dxf>
  </rfmt>
  <rfmt sheetId="1" sqref="S15:T15">
    <dxf>
      <numFmt numFmtId="166" formatCode="0.000000%"/>
    </dxf>
  </rfmt>
  <rfmt sheetId="1" sqref="Q16:T17">
    <dxf>
      <numFmt numFmtId="166" formatCode="0.000000%"/>
    </dxf>
  </rfmt>
  <rfmt sheetId="1" sqref="Q16" start="0" length="0">
    <dxf>
      <numFmt numFmtId="165" formatCode="0.00000%"/>
    </dxf>
  </rfmt>
  <rcc rId="718" sId="1" numFmtId="14">
    <oc r="R16">
      <v>1.1127000000000001E-3</v>
    </oc>
    <nc r="R16">
      <v>8.9238999999999996E-4</v>
    </nc>
  </rcc>
  <rcc rId="719" sId="1" numFmtId="14">
    <oc r="S16">
      <v>1.1127000000000001E-3</v>
    </oc>
    <nc r="S16">
      <v>8.9238999999999996E-4</v>
    </nc>
  </rcc>
  <rcc rId="720" sId="1" numFmtId="14">
    <nc r="T16">
      <v>8.9238999999999996E-4</v>
    </nc>
  </rcc>
  <rfmt sheetId="1" sqref="Q17" start="0" length="0">
    <dxf>
      <numFmt numFmtId="165" formatCode="0.00000%"/>
    </dxf>
  </rfmt>
  <rcc rId="721" sId="1" numFmtId="14">
    <oc r="R17">
      <v>1.1127000000000001E-3</v>
    </oc>
    <nc r="R17">
      <v>8.9238999999999996E-4</v>
    </nc>
  </rcc>
  <rcc rId="722" sId="1" numFmtId="14">
    <oc r="S17">
      <v>1.1127000000000001E-3</v>
    </oc>
    <nc r="S17">
      <v>8.9238999999999996E-4</v>
    </nc>
  </rcc>
  <rcc rId="723" sId="1" numFmtId="14">
    <nc r="T17">
      <v>8.9238999999999996E-4</v>
    </nc>
  </rcc>
  <rcc rId="724" sId="1" odxf="1" dxf="1" numFmtId="14">
    <oc r="R18">
      <v>1.1127000000000001E-3</v>
    </oc>
    <nc r="R18">
      <v>8.9238999999999996E-4</v>
    </nc>
    <ndxf>
      <numFmt numFmtId="166" formatCode="0.000000%"/>
    </ndxf>
  </rcc>
  <rcc rId="725" sId="1" odxf="1" dxf="1" numFmtId="14">
    <oc r="S18">
      <v>1.1127000000000001E-3</v>
    </oc>
    <nc r="S18">
      <v>8.9238999999999996E-4</v>
    </nc>
    <ndxf>
      <numFmt numFmtId="166" formatCode="0.000000%"/>
    </ndxf>
  </rcc>
  <rcc rId="726" sId="1" odxf="1" dxf="1" numFmtId="14">
    <nc r="T18">
      <v>8.9238999999999996E-4</v>
    </nc>
    <odxf>
      <numFmt numFmtId="165" formatCode="0.00000%"/>
    </odxf>
    <ndxf>
      <numFmt numFmtId="166" formatCode="0.000000%"/>
    </ndxf>
  </rcc>
  <rcc rId="727" sId="1" numFmtId="4">
    <oc r="V41">
      <v>5.3</v>
    </oc>
    <nc r="V41">
      <v>4</v>
    </nc>
  </rcc>
  <rcc rId="728" sId="1" numFmtId="13">
    <nc r="Q69">
      <v>1</v>
    </nc>
  </rcc>
  <rcc rId="729" sId="1" numFmtId="13">
    <nc r="R69">
      <v>1</v>
    </nc>
  </rcc>
  <rcc rId="730" sId="1" numFmtId="13">
    <nc r="S69">
      <v>1</v>
    </nc>
  </rcc>
  <rcc rId="731" sId="1" numFmtId="13">
    <nc r="T69">
      <v>1</v>
    </nc>
  </rcc>
  <rrc rId="732" sId="1" ref="A98:XFD98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733" sId="1">
    <nc r="B98" t="inlineStr">
      <is>
        <t>Безвозмездные поступления</t>
      </is>
    </nc>
  </rcc>
  <rcc rId="734" sId="1">
    <nc r="C98" t="inlineStr">
      <is>
        <t>938</t>
      </is>
    </nc>
  </rcc>
  <rcc rId="735" sId="1">
    <nc r="D98" t="inlineStr">
      <is>
        <t>2</t>
      </is>
    </nc>
  </rcc>
  <rcc rId="736" sId="1">
    <nc r="E98" t="inlineStr">
      <is>
        <t>02</t>
      </is>
    </nc>
  </rcc>
  <rcc rId="737" sId="1">
    <nc r="F98" t="inlineStr">
      <is>
        <t>39</t>
      </is>
    </nc>
  </rcc>
  <rcc rId="738" sId="1">
    <nc r="G98" t="inlineStr">
      <is>
        <t>999</t>
      </is>
    </nc>
  </rcc>
  <rcc rId="739" sId="1">
    <nc r="H98" t="inlineStr">
      <is>
        <t>04</t>
      </is>
    </nc>
  </rcc>
  <rcc rId="740" sId="1">
    <nc r="I98" t="inlineStr">
      <is>
        <t>0000</t>
      </is>
    </nc>
  </rcc>
  <rcc rId="741" sId="1">
    <nc r="J98" t="inlineStr">
      <is>
        <t>151</t>
      </is>
    </nc>
  </rcc>
  <rcc rId="742" sId="1">
    <nc r="L98" t="inlineStr">
      <is>
        <t>Администрация городского округа Октябрьск Самарской области</t>
      </is>
    </nc>
  </rcc>
  <rcc rId="743" sId="1">
    <nc r="K98" t="inlineStr">
      <is>
        <t>Прочие субвенции бюджетам городских округов</t>
      </is>
    </nc>
  </rcc>
  <rcc rId="744" sId="1" numFmtId="4">
    <nc r="U98">
      <v>4539.5</v>
    </nc>
  </rcc>
  <rcc rId="745" sId="1" numFmtId="4">
    <nc r="V98">
      <v>4185.8999999999996</v>
    </nc>
  </rcc>
  <rcc rId="746" sId="1" numFmtId="4">
    <oc r="V14">
      <v>226</v>
    </oc>
    <nc r="V14">
      <v>225.9</v>
    </nc>
  </rcc>
  <rrc rId="747" sId="1" ref="A69:XFD69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748" sId="1">
    <nc r="B69" t="inlineStr">
      <is>
        <t>Неналоговые доходы</t>
      </is>
    </nc>
  </rcc>
  <rcc rId="749" sId="1">
    <nc r="C69" t="inlineStr">
      <is>
        <t>076</t>
      </is>
    </nc>
  </rcc>
  <rcc rId="750" sId="1">
    <nc r="D69" t="inlineStr">
      <is>
        <t>1</t>
      </is>
    </nc>
  </rcc>
  <rcc rId="751" sId="1">
    <nc r="E69" t="inlineStr">
      <is>
        <t>16</t>
      </is>
    </nc>
  </rcc>
  <rcc rId="752" sId="1">
    <nc r="F69" t="inlineStr">
      <is>
        <t>90</t>
      </is>
    </nc>
  </rcc>
  <rcc rId="753" sId="1">
    <nc r="G69" t="inlineStr">
      <is>
        <t>040</t>
      </is>
    </nc>
  </rcc>
  <rcc rId="754" sId="1">
    <nc r="H69" t="inlineStr">
      <is>
        <t>04</t>
      </is>
    </nc>
  </rcc>
  <rcc rId="755" sId="1">
    <nc r="I69" t="inlineStr">
      <is>
        <t>0000</t>
      </is>
    </nc>
  </rcc>
  <rcc rId="756" sId="1">
    <nc r="J69" t="inlineStr">
      <is>
        <t>140</t>
      </is>
    </nc>
  </rcc>
  <rcc rId="757" sId="1">
    <nc r="K69" t="inlineStr">
      <is>
        <t>Прочие поступления от денежных взысканий (штрафов) и иных сумм в возмещение ущерба, зачисляемые в бюджеты городских округов</t>
      </is>
    </nc>
  </rcc>
  <rcc rId="758" sId="1">
    <nc r="L69" t="inlineStr">
      <is>
        <t>Средневолжское территориальное управление Федерального агентства по рыболовству</t>
      </is>
    </nc>
  </rcc>
  <rcc rId="759" sId="1" numFmtId="4">
    <nc r="U69">
      <v>15</v>
    </nc>
  </rcc>
  <rcc rId="760" sId="1" numFmtId="13">
    <nc r="Q69">
      <v>1</v>
    </nc>
  </rcc>
  <rcc rId="761" sId="1" numFmtId="13">
    <nc r="R69">
      <v>1</v>
    </nc>
  </rcc>
  <rcc rId="762" sId="1" numFmtId="13">
    <nc r="S69">
      <v>1</v>
    </nc>
  </rcc>
  <rcc rId="763" sId="1" numFmtId="13">
    <nc r="T69">
      <v>1</v>
    </nc>
  </rcc>
  <rcc rId="764" sId="1" numFmtId="4">
    <nc r="V69">
      <v>10.7</v>
    </nc>
  </rcc>
  <rcc rId="765" sId="1" numFmtId="4">
    <nc r="U85">
      <v>5000</v>
    </nc>
  </rcc>
  <rcc rId="766" sId="1" numFmtId="4">
    <nc r="U79">
      <v>10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8" sId="1" numFmtId="4">
    <oc r="W49">
      <v>2</v>
    </oc>
    <nc r="W49">
      <v>0</v>
    </nc>
  </rcc>
  <rcc rId="2019" sId="1" numFmtId="4">
    <oc r="X49">
      <v>2</v>
    </oc>
    <nc r="X49">
      <v>0</v>
    </nc>
  </rcc>
  <rcc rId="2020" sId="1" numFmtId="4">
    <oc r="Y49">
      <v>2</v>
    </oc>
    <nc r="Y49">
      <v>0</v>
    </nc>
  </rcc>
  <rcc rId="2021" sId="1" numFmtId="4">
    <oc r="W50">
      <v>1</v>
    </oc>
    <nc r="W50">
      <v>0</v>
    </nc>
  </rcc>
  <rcc rId="2022" sId="1" numFmtId="4">
    <oc r="X50">
      <v>1</v>
    </oc>
    <nc r="X50">
      <v>0</v>
    </nc>
  </rcc>
  <rcc rId="2023" sId="1" numFmtId="4">
    <oc r="Y50">
      <v>1</v>
    </oc>
    <nc r="Y50">
      <v>0</v>
    </nc>
  </rcc>
  <rcc rId="2024" sId="1" numFmtId="4">
    <oc r="W51">
      <v>20</v>
    </oc>
    <nc r="W51">
      <v>0</v>
    </nc>
  </rcc>
  <rcc rId="2025" sId="1" numFmtId="4">
    <oc r="X51">
      <v>20</v>
    </oc>
    <nc r="X51">
      <v>0</v>
    </nc>
  </rcc>
  <rcc rId="2026" sId="1" numFmtId="4">
    <oc r="Y51">
      <v>20</v>
    </oc>
    <nc r="Y51">
      <v>0</v>
    </nc>
  </rcc>
  <rrc rId="2027" sId="1" ref="A52:XFD52" action="deleteRow">
    <undo index="11" exp="ref" v="1" dr="Y52" r="AB49" sId="1"/>
    <undo index="11" exp="ref" v="1" dr="X52" r="AA49" sId="1"/>
    <undo index="11" exp="ref" v="1" dr="W52" r="Z49" sId="1"/>
    <undo index="4" exp="area" ref3D="1" dr="$A$117:$XFD$117" dn="Z_F608A1A0_879E_4F4C_91E1_DF268B259050_.wvu.Rows" sId="1"/>
    <undo index="2" exp="area" ref3D="1" dr="$A$103:$XFD$103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52:XFD52" start="0" length="0">
      <dxf>
        <font>
          <name val="Times New Roman"/>
          <scheme val="none"/>
        </font>
      </dxf>
    </rfmt>
    <rfmt sheetId="1" sqref="A52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52" t="inlineStr">
        <is>
          <t>Неналоговые доходы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" t="inlineStr">
        <is>
          <t>048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2" t="inlineStr">
        <is>
          <t>16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2" t="inlineStr">
        <is>
          <t>25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2" t="inlineStr">
        <is>
          <t>010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" t="inlineStr">
        <is>
          <t>01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" t="inlineStr">
        <is>
          <t>6000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 t="inlineStr">
        <is>
          <t>140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2" t="inlineStr">
        <is>
          <t>Денежные взыскания (штрафы) за нарушение законодательства Российской Федерации о недрах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2" t="inlineStr">
        <is>
          <t xml:space="preserve">Управление Федеральной службы по надзору в сфере природопользования (Росприроднадзора) по Самарской области 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2" t="inlineStr">
        <is>
          <t>ст.62 Бюджетного кодекса РФ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52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2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2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52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52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52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52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U52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52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W52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X52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Y52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028" sId="1" numFmtId="4">
    <oc r="W52">
      <v>21</v>
    </oc>
    <nc r="W52">
      <v>0</v>
    </nc>
  </rcc>
  <rcc rId="2029" sId="1" numFmtId="4">
    <oc r="X52">
      <v>21</v>
    </oc>
    <nc r="X52">
      <v>0</v>
    </nc>
  </rcc>
  <rcc rId="2030" sId="1" numFmtId="4">
    <oc r="Y52">
      <v>21</v>
    </oc>
    <nc r="Y52">
      <v>0</v>
    </nc>
  </rcc>
  <rrc rId="2031" sId="1" ref="A53:XFD53" action="deleteRow">
    <undo index="19" exp="ref" v="1" dr="Y53" r="AB49" sId="1"/>
    <undo index="19" exp="ref" v="1" dr="X53" r="AA49" sId="1"/>
    <undo index="19" exp="ref" v="1" dr="W53" r="Z49" sId="1"/>
    <undo index="4" exp="area" ref3D="1" dr="$A$116:$XFD$116" dn="Z_F608A1A0_879E_4F4C_91E1_DF268B259050_.wvu.Rows" sId="1"/>
    <undo index="2" exp="area" ref3D="1" dr="$A$102:$XFD$102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53:XFD53" start="0" length="0">
      <dxf>
        <font>
          <name val="Times New Roman"/>
          <scheme val="none"/>
        </font>
      </dxf>
    </rfmt>
    <rfmt sheetId="1" sqref="A53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53" t="inlineStr">
        <is>
          <t>Неналоговые доходы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" t="inlineStr">
        <is>
          <t>048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3" t="inlineStr">
        <is>
          <t>16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3" t="inlineStr">
        <is>
          <t>25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3" t="inlineStr">
        <is>
          <t>060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" t="inlineStr">
        <is>
          <t>01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3" t="inlineStr">
        <is>
          <t>6000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 t="inlineStr">
        <is>
          <t>140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3" t="inlineStr">
        <is>
          <t>Денежные взыскания (штрафы) за нарушение земельного законодательства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3" t="inlineStr">
        <is>
          <t xml:space="preserve">Управление Федеральной службы по надзору в сфере природопользования (Росприроднадзора) по Самарской области 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3" t="inlineStr">
        <is>
          <t>ст.62 Бюджетного кодекса РФ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53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3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3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53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53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53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53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U53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53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W53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X53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Y53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032" sId="1" numFmtId="4">
    <oc r="W53">
      <v>100</v>
    </oc>
    <nc r="W53">
      <v>0</v>
    </nc>
  </rcc>
  <rcc rId="2033" sId="1" numFmtId="4">
    <oc r="X53">
      <v>100</v>
    </oc>
    <nc r="X53">
      <v>0</v>
    </nc>
  </rcc>
  <rcc rId="2034" sId="1" numFmtId="4">
    <oc r="Y53">
      <v>100</v>
    </oc>
    <nc r="Y53">
      <v>0</v>
    </nc>
  </rcc>
  <rcc rId="2035" sId="1" numFmtId="4">
    <oc r="W54">
      <v>25</v>
    </oc>
    <nc r="W54">
      <v>0</v>
    </nc>
  </rcc>
  <rcc rId="2036" sId="1" numFmtId="4">
    <oc r="X54">
      <v>25</v>
    </oc>
    <nc r="X54">
      <v>0</v>
    </nc>
  </rcc>
  <rcc rId="2037" sId="1" numFmtId="4">
    <oc r="Y54">
      <v>25</v>
    </oc>
    <nc r="Y54">
      <v>0</v>
    </nc>
  </rcc>
  <rrc rId="2038" sId="1" ref="A56:XFD56" action="insertRow">
    <undo index="4" exp="area" ref3D="1" dr="$A$115:$XFD$115" dn="Z_F608A1A0_879E_4F4C_91E1_DF268B259050_.wvu.Rows" sId="1"/>
    <undo index="2" exp="area" ref3D="1" dr="$A$101:$XFD$101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</rrc>
  <rcc rId="2039" sId="1">
    <nc r="B56" t="inlineStr">
      <is>
        <t>Неналоговые доходы</t>
      </is>
    </nc>
  </rcc>
  <rcc rId="2040" sId="1">
    <nc r="C56" t="inlineStr">
      <is>
        <t>715</t>
      </is>
    </nc>
  </rcc>
  <rcc rId="2041" sId="1">
    <nc r="D56" t="inlineStr">
      <is>
        <t>1</t>
      </is>
    </nc>
  </rcc>
  <rcc rId="2042" sId="1">
    <nc r="E56" t="inlineStr">
      <is>
        <t>16</t>
      </is>
    </nc>
  </rcc>
  <rcc rId="2043" sId="1">
    <nc r="F56" t="inlineStr">
      <is>
        <t>01</t>
      </is>
    </nc>
  </rcc>
  <rcc rId="2044" sId="1">
    <nc r="G56" t="inlineStr">
      <is>
        <t>053</t>
      </is>
    </nc>
  </rcc>
  <rcc rId="2045" sId="1">
    <nc r="H56" t="inlineStr">
      <is>
        <t>01</t>
      </is>
    </nc>
  </rcc>
  <rcc rId="2046" sId="1">
    <nc r="I56" t="inlineStr">
      <is>
        <t>0631</t>
      </is>
    </nc>
  </rcc>
  <rcc rId="2047" sId="1">
    <nc r="J56" t="inlineStr">
      <is>
        <t>140</t>
      </is>
    </nc>
  </rcc>
  <rcc rId="2048" sId="1" numFmtId="13">
    <nc r="Q56">
      <v>0.5</v>
    </nc>
  </rcc>
  <rcc rId="2049" sId="1" numFmtId="13">
    <nc r="R56">
      <v>0.5</v>
    </nc>
  </rcc>
  <rcc rId="2050" sId="1" numFmtId="13">
    <nc r="S56">
      <v>0.5</v>
    </nc>
  </rcc>
  <rcc rId="2051" sId="1" numFmtId="13">
    <nc r="T56">
      <v>0.5</v>
    </nc>
  </rcc>
  <rcc rId="2052" sId="1" numFmtId="4">
    <nc r="W56">
      <v>1</v>
    </nc>
  </rcc>
  <rcc rId="2053" sId="1" numFmtId="4">
    <nc r="X56">
      <v>1</v>
    </nc>
  </rcc>
  <rcc rId="2054" sId="1" numFmtId="4">
    <nc r="Y56">
      <v>1</v>
    </nc>
  </rcc>
  <rrc rId="2055" sId="1" ref="A57:XFD57" action="insertRow">
    <undo index="4" exp="area" ref3D="1" dr="$A$116:$XFD$116" dn="Z_F608A1A0_879E_4F4C_91E1_DF268B259050_.wvu.Rows" sId="1"/>
    <undo index="2" exp="area" ref3D="1" dr="$A$102:$XFD$102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</rrc>
  <rcc rId="2056" sId="1">
    <nc r="B57" t="inlineStr">
      <is>
        <t>Неналоговые доходы</t>
      </is>
    </nc>
  </rcc>
  <rcc rId="2057" sId="1">
    <nc r="C57" t="inlineStr">
      <is>
        <t>715</t>
      </is>
    </nc>
  </rcc>
  <rcc rId="2058" sId="1">
    <nc r="D57" t="inlineStr">
      <is>
        <t>1</t>
      </is>
    </nc>
  </rcc>
  <rcc rId="2059" sId="1">
    <nc r="E57" t="inlineStr">
      <is>
        <t>16</t>
      </is>
    </nc>
  </rcc>
  <rcc rId="2060" sId="1">
    <nc r="F57" t="inlineStr">
      <is>
        <t>01</t>
      </is>
    </nc>
  </rcc>
  <rcc rId="2061" sId="1">
    <nc r="G57" t="inlineStr">
      <is>
        <t>063</t>
      </is>
    </nc>
  </rcc>
  <rcc rId="2062" sId="1">
    <nc r="H57" t="inlineStr">
      <is>
        <t>01</t>
      </is>
    </nc>
  </rcc>
  <rcc rId="2063" sId="1">
    <nc r="I57" t="inlineStr">
      <is>
        <t>0023</t>
      </is>
    </nc>
  </rcc>
  <rcc rId="2064" sId="1">
    <nc r="J57" t="inlineStr">
      <is>
        <t>140</t>
      </is>
    </nc>
  </rcc>
  <rcc rId="2065" sId="1" numFmtId="13">
    <nc r="Q57">
      <v>0.5</v>
    </nc>
  </rcc>
  <rcc rId="2066" sId="1" numFmtId="13">
    <nc r="R57">
      <v>0.5</v>
    </nc>
  </rcc>
  <rcc rId="2067" sId="1" numFmtId="13">
    <nc r="S57">
      <v>0.5</v>
    </nc>
  </rcc>
  <rcc rId="2068" sId="1" numFmtId="13">
    <nc r="T57">
      <v>0.5</v>
    </nc>
  </rcc>
  <rcc rId="2069" sId="1" numFmtId="4">
    <nc r="W57">
      <v>1</v>
    </nc>
  </rcc>
  <rcc rId="2070" sId="1" numFmtId="4">
    <nc r="X57">
      <v>1</v>
    </nc>
  </rcc>
  <rcc rId="2071" sId="1" numFmtId="4">
    <nc r="Y57">
      <v>1</v>
    </nc>
  </rcc>
  <rrc rId="2072" sId="1" ref="A58:XFD58" action="insertRow">
    <undo index="4" exp="area" ref3D="1" dr="$A$117:$XFD$117" dn="Z_F608A1A0_879E_4F4C_91E1_DF268B259050_.wvu.Rows" sId="1"/>
    <undo index="2" exp="area" ref3D="1" dr="$A$103:$XFD$103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</rrc>
  <rrc rId="2073" sId="1" ref="A58:XFD58" action="insertRow">
    <undo index="4" exp="area" ref3D="1" dr="$A$118:$XFD$118" dn="Z_F608A1A0_879E_4F4C_91E1_DF268B259050_.wvu.Rows" sId="1"/>
    <undo index="2" exp="area" ref3D="1" dr="$A$104:$XFD$104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</rrc>
  <rrc rId="2074" sId="1" ref="A58:XFD58" action="deleteRow">
    <undo index="4" exp="area" ref3D="1" dr="$A$119:$XFD$119" dn="Z_F608A1A0_879E_4F4C_91E1_DF268B259050_.wvu.Rows" sId="1"/>
    <undo index="2" exp="area" ref3D="1" dr="$A$105:$XFD$105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58:XFD58" start="0" length="0">
      <dxf>
        <font>
          <name val="Times New Roman"/>
          <scheme val="none"/>
        </font>
      </dxf>
    </rfmt>
    <rfmt sheetId="1" sqref="A5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" start="0" length="0">
      <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8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8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8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8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8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8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8" start="0" length="0">
      <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8" start="0" length="0">
      <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8" start="0" length="0">
      <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58" start="0" length="0">
      <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58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58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58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58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58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75" sId="1" ref="A58:XFD58" action="deleteRow">
    <undo index="4" exp="area" ref3D="1" dr="$A$118:$XFD$118" dn="Z_F608A1A0_879E_4F4C_91E1_DF268B259050_.wvu.Rows" sId="1"/>
    <undo index="2" exp="area" ref3D="1" dr="$A$104:$XFD$104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58:XFD58" start="0" length="0">
      <dxf>
        <font>
          <name val="Times New Roman"/>
          <scheme val="none"/>
        </font>
      </dxf>
    </rfmt>
    <rfmt sheetId="1" sqref="A5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58" start="0" length="0">
      <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8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8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8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8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8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8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8" start="0" length="0">
      <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8" start="0" length="0">
      <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8" start="0" length="0">
      <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58" start="0" length="0">
      <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58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58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58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58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58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76" sId="1" ref="A59:XFD59" action="insertRow">
    <undo index="4" exp="area" ref3D="1" dr="$A$117:$XFD$117" dn="Z_F608A1A0_879E_4F4C_91E1_DF268B259050_.wvu.Rows" sId="1"/>
    <undo index="2" exp="area" ref3D="1" dr="$A$103:$XFD$103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</rrc>
  <rrc rId="2077" sId="1" ref="A59:XFD59" action="insertRow">
    <undo index="4" exp="area" ref3D="1" dr="$A$118:$XFD$118" dn="Z_F608A1A0_879E_4F4C_91E1_DF268B259050_.wvu.Rows" sId="1"/>
    <undo index="2" exp="area" ref3D="1" dr="$A$104:$XFD$104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</rrc>
  <rrc rId="2078" sId="1" ref="A59:XFD59" action="insertRow">
    <undo index="4" exp="area" ref3D="1" dr="$A$119:$XFD$119" dn="Z_F608A1A0_879E_4F4C_91E1_DF268B259050_.wvu.Rows" sId="1"/>
    <undo index="2" exp="area" ref3D="1" dr="$A$105:$XFD$105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</rrc>
  <rcc rId="2079" sId="1">
    <nc r="B59" t="inlineStr">
      <is>
        <t>Неналоговые доходы</t>
      </is>
    </nc>
  </rcc>
  <rcc rId="2080" sId="1">
    <nc r="B60" t="inlineStr">
      <is>
        <t>Неналоговые доходы</t>
      </is>
    </nc>
  </rcc>
  <rcc rId="2081" sId="1">
    <nc r="B61" t="inlineStr">
      <is>
        <t>Неналоговые доходы</t>
      </is>
    </nc>
  </rcc>
  <rcc rId="2082" sId="1">
    <nc r="C59" t="inlineStr">
      <is>
        <t>733</t>
      </is>
    </nc>
  </rcc>
  <rcc rId="2083" sId="1">
    <nc r="D59" t="inlineStr">
      <is>
        <t>1</t>
      </is>
    </nc>
  </rcc>
  <rcc rId="2084" sId="1">
    <nc r="E59" t="inlineStr">
      <is>
        <t>16</t>
      </is>
    </nc>
  </rcc>
  <rcc rId="2085" sId="1">
    <nc r="F59" t="inlineStr">
      <is>
        <t>01</t>
      </is>
    </nc>
  </rcc>
  <rcc rId="2086" sId="1">
    <nc r="G59" t="inlineStr">
      <is>
        <t>193</t>
      </is>
    </nc>
  </rcc>
  <rcc rId="2087" sId="1">
    <nc r="H59" t="inlineStr">
      <is>
        <t>01</t>
      </is>
    </nc>
  </rcc>
  <rcc rId="2088" sId="1">
    <nc r="I59" t="inlineStr">
      <is>
        <t>0005</t>
      </is>
    </nc>
  </rcc>
  <rcc rId="2089" sId="1">
    <nc r="J59" t="inlineStr">
      <is>
        <t>140</t>
      </is>
    </nc>
  </rcc>
  <rcc rId="2090" sId="1" numFmtId="13">
    <nc r="Q59">
      <v>0.5</v>
    </nc>
  </rcc>
  <rcc rId="2091" sId="1" numFmtId="13">
    <nc r="R59">
      <v>0.5</v>
    </nc>
  </rcc>
  <rcc rId="2092" sId="1" numFmtId="13">
    <nc r="S59">
      <v>0.5</v>
    </nc>
  </rcc>
  <rcc rId="2093" sId="1" numFmtId="13">
    <nc r="T59">
      <v>0.5</v>
    </nc>
  </rcc>
  <rcc rId="2094" sId="1" numFmtId="4">
    <nc r="W59">
      <v>3</v>
    </nc>
  </rcc>
  <rcc rId="2095" sId="1" numFmtId="4">
    <nc r="X59">
      <v>3</v>
    </nc>
  </rcc>
  <rcc rId="2096" sId="1" numFmtId="4">
    <nc r="Y59">
      <v>3</v>
    </nc>
  </rcc>
  <rcc rId="2097" sId="1">
    <nc r="C60" t="inlineStr">
      <is>
        <t>733</t>
      </is>
    </nc>
  </rcc>
  <rcc rId="2098" sId="1">
    <nc r="D60" t="inlineStr">
      <is>
        <t>1</t>
      </is>
    </nc>
  </rcc>
  <rcc rId="2099" sId="1">
    <nc r="E60" t="inlineStr">
      <is>
        <t>16</t>
      </is>
    </nc>
  </rcc>
  <rcc rId="2100" sId="1">
    <nc r="F60" t="inlineStr">
      <is>
        <t>01</t>
      </is>
    </nc>
  </rcc>
  <rcc rId="2101" sId="1">
    <nc r="G60" t="inlineStr">
      <is>
        <t>193</t>
      </is>
    </nc>
  </rcc>
  <rcc rId="2102" sId="1">
    <nc r="H60" t="inlineStr">
      <is>
        <t>01</t>
      </is>
    </nc>
  </rcc>
  <rcc rId="2103" sId="1">
    <nc r="I60" t="inlineStr">
      <is>
        <t>9000</t>
      </is>
    </nc>
  </rcc>
  <rcc rId="2104" sId="1">
    <nc r="J60" t="inlineStr">
      <is>
        <t>140</t>
      </is>
    </nc>
  </rcc>
  <rcc rId="2105" sId="1" numFmtId="13">
    <nc r="Q60">
      <v>0.5</v>
    </nc>
  </rcc>
  <rcc rId="2106" sId="1" numFmtId="13">
    <nc r="R60">
      <v>0.5</v>
    </nc>
  </rcc>
  <rcc rId="2107" sId="1" numFmtId="13">
    <nc r="S60">
      <v>0.5</v>
    </nc>
  </rcc>
  <rcc rId="2108" sId="1" numFmtId="13">
    <nc r="T60">
      <v>0.5</v>
    </nc>
  </rcc>
  <rcc rId="2109" sId="1" numFmtId="4">
    <nc r="W60">
      <v>5</v>
    </nc>
  </rcc>
  <rcc rId="2110" sId="1" numFmtId="4">
    <nc r="X60">
      <v>5</v>
    </nc>
  </rcc>
  <rcc rId="2111" sId="1" numFmtId="4">
    <nc r="Y60">
      <v>5</v>
    </nc>
  </rcc>
  <rcc rId="2112" sId="1">
    <nc r="C61" t="inlineStr">
      <is>
        <t>733</t>
      </is>
    </nc>
  </rcc>
  <rcc rId="2113" sId="1">
    <nc r="D61" t="inlineStr">
      <is>
        <t>1</t>
      </is>
    </nc>
  </rcc>
  <rcc rId="2114" sId="1">
    <nc r="E61" t="inlineStr">
      <is>
        <t>16</t>
      </is>
    </nc>
  </rcc>
  <rcc rId="2115" sId="1">
    <nc r="F61" t="inlineStr">
      <is>
        <t>10</t>
      </is>
    </nc>
  </rcc>
  <rcc rId="2116" sId="1">
    <nc r="G61" t="inlineStr">
      <is>
        <t>123</t>
      </is>
    </nc>
  </rcc>
  <rcc rId="2117" sId="1">
    <nc r="H61" t="inlineStr">
      <is>
        <t>01</t>
      </is>
    </nc>
  </rcc>
  <rcc rId="2118" sId="1">
    <nc r="I61" t="inlineStr">
      <is>
        <t>0000</t>
      </is>
    </nc>
  </rcc>
  <rcc rId="2119" sId="1">
    <nc r="J61" t="inlineStr">
      <is>
        <t>140</t>
      </is>
    </nc>
  </rcc>
  <rcc rId="2120" sId="1" numFmtId="13">
    <nc r="Q61">
      <v>0.5</v>
    </nc>
  </rcc>
  <rcc rId="2121" sId="1" numFmtId="13">
    <nc r="R61">
      <v>0.5</v>
    </nc>
  </rcc>
  <rcc rId="2122" sId="1" numFmtId="13">
    <nc r="S61">
      <v>0.5</v>
    </nc>
  </rcc>
  <rcc rId="2123" sId="1" numFmtId="13">
    <nc r="T61">
      <v>0.5</v>
    </nc>
  </rcc>
  <rcc rId="2124" sId="1" numFmtId="4">
    <nc r="W61">
      <v>3</v>
    </nc>
  </rcc>
  <rcc rId="2125" sId="1" numFmtId="4">
    <nc r="X61">
      <v>3</v>
    </nc>
  </rcc>
  <rcc rId="2126" sId="1" numFmtId="4">
    <nc r="Y61">
      <v>3</v>
    </nc>
  </rcc>
  <rrc rId="2127" sId="1" ref="A64:XFD64" action="deleteRow">
    <undo index="41" exp="ref" v="1" dr="Y64" r="AB49" sId="1"/>
    <undo index="41" exp="ref" v="1" dr="X64" r="AA49" sId="1"/>
    <undo index="41" exp="ref" v="1" dr="W64" r="Z49" sId="1"/>
    <undo index="4" exp="area" ref3D="1" dr="$A$120:$XFD$120" dn="Z_F608A1A0_879E_4F4C_91E1_DF268B259050_.wvu.Rows" sId="1"/>
    <undo index="2" exp="area" ref3D="1" dr="$A$106:$XFD$106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64:XFD64" start="0" length="0">
      <dxf>
        <font>
          <name val="Times New Roman"/>
          <scheme val="none"/>
        </font>
      </dxf>
    </rfmt>
    <rfmt sheetId="1" sqref="A6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4" t="inlineStr">
        <is>
          <t>Неналоговые доходы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" t="inlineStr">
        <is>
          <t>106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4" t="inlineStr">
        <is>
          <t>16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4" t="inlineStr">
        <is>
          <t>43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4" t="inlineStr">
        <is>
          <t>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4" t="inlineStr">
        <is>
          <t>01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4" t="inlineStr">
        <is>
          <t>6000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 t="inlineStr">
        <is>
          <t>140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4" t="inlineStr">
        <is>
      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4" t="inlineStr">
        <is>
          <t xml:space="preserve">Главное управление министерства внутренних дел по Самарской области 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4" t="inlineStr">
        <is>
          <t>ст.62 Бюджетного кодекса РФ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4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64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64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64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64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U64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64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W64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X64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Y64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128" sId="1" numFmtId="4">
    <oc r="W63">
      <v>80</v>
    </oc>
    <nc r="W63">
      <v>0</v>
    </nc>
  </rcc>
  <rcc rId="2129" sId="1" numFmtId="4">
    <oc r="X63">
      <v>80</v>
    </oc>
    <nc r="X63">
      <v>0</v>
    </nc>
  </rcc>
  <rcc rId="2130" sId="1" numFmtId="4">
    <oc r="Y63">
      <v>80</v>
    </oc>
    <nc r="Y63">
      <v>0</v>
    </nc>
  </rcc>
  <rcc rId="2131" sId="1" numFmtId="4">
    <oc r="W64">
      <v>143</v>
    </oc>
    <nc r="W64">
      <v>0</v>
    </nc>
  </rcc>
  <rcc rId="2132" sId="1" numFmtId="4">
    <oc r="X64">
      <v>143</v>
    </oc>
    <nc r="X64">
      <v>0</v>
    </nc>
  </rcc>
  <rcc rId="2133" sId="1" numFmtId="4">
    <oc r="Y64">
      <v>143</v>
    </oc>
    <nc r="Y64">
      <v>0</v>
    </nc>
  </rcc>
  <rcc rId="2134" sId="1" numFmtId="4">
    <oc r="W65">
      <v>40</v>
    </oc>
    <nc r="W65">
      <v>0</v>
    </nc>
  </rcc>
  <rcc rId="2135" sId="1" numFmtId="4">
    <oc r="X65">
      <v>40</v>
    </oc>
    <nc r="X65">
      <v>0</v>
    </nc>
  </rcc>
  <rcc rId="2136" sId="1" numFmtId="4">
    <oc r="Y65">
      <v>40</v>
    </oc>
    <nc r="Y65">
      <v>0</v>
    </nc>
  </rcc>
  <rrc rId="2137" sId="1" ref="A66:XFD66" action="deleteRow">
    <undo index="51" exp="ref" v="1" dr="Y66" r="AB49" sId="1"/>
    <undo index="51" exp="ref" v="1" dr="X66" r="AA49" sId="1"/>
    <undo index="51" exp="ref" v="1" dr="W66" r="Z49" sId="1"/>
    <undo index="4" exp="area" ref3D="1" dr="$A$119:$XFD$119" dn="Z_F608A1A0_879E_4F4C_91E1_DF268B259050_.wvu.Rows" sId="1"/>
    <undo index="2" exp="area" ref3D="1" dr="$A$105:$XFD$105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66:XFD66" start="0" length="0">
      <dxf>
        <font>
          <name val="Times New Roman"/>
          <scheme val="none"/>
        </font>
      </dxf>
    </rfmt>
    <rfmt sheetId="1" sqref="A66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6" t="inlineStr">
        <is>
          <t>Неналоговые доходы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 t="inlineStr">
        <is>
          <t>150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" t="inlineStr">
        <is>
          <t>16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43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6" t="inlineStr">
        <is>
          <t>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6" t="inlineStr">
        <is>
          <t>01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6" t="inlineStr">
        <is>
          <t>6000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 t="inlineStr">
        <is>
          <t>140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6" t="inlineStr">
        <is>
      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6" t="inlineStr">
        <is>
          <t xml:space="preserve">Государственная инспекция труда в Самарской области 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6" t="inlineStr">
        <is>
          <t>ст.62 Бюджетного кодекса РФ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6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66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66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66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66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U66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66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W66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X66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Y66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138" sId="1" numFmtId="4">
    <oc r="W67">
      <v>3</v>
    </oc>
    <nc r="W67">
      <v>0</v>
    </nc>
  </rcc>
  <rcc rId="2139" sId="1" numFmtId="4">
    <oc r="X67">
      <v>3</v>
    </oc>
    <nc r="X67">
      <v>0</v>
    </nc>
  </rcc>
  <rcc rId="2140" sId="1" numFmtId="4">
    <oc r="Y67">
      <v>3</v>
    </oc>
    <nc r="Y67">
      <v>0</v>
    </nc>
  </rcc>
  <rrc rId="2141" sId="1" ref="A68:XFD68" action="deleteRow">
    <undo index="57" exp="ref" v="1" dr="Y68" r="AB49" sId="1"/>
    <undo index="57" exp="ref" v="1" dr="X68" r="AA49" sId="1"/>
    <undo index="57" exp="ref" v="1" dr="W68" r="Z49" sId="1"/>
    <undo index="4" exp="area" ref3D="1" dr="$A$118:$XFD$118" dn="Z_F608A1A0_879E_4F4C_91E1_DF268B259050_.wvu.Rows" sId="1"/>
    <undo index="2" exp="area" ref3D="1" dr="$A$104:$XFD$104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68:XFD68" start="0" length="0">
      <dxf>
        <font>
          <name val="Times New Roman"/>
          <scheme val="none"/>
        </font>
      </dxf>
    </rfmt>
    <rfmt sheetId="1" sqref="A6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8" t="inlineStr">
        <is>
          <t>Неналоговые доходы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 t="inlineStr">
        <is>
          <t>733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" t="inlineStr">
        <is>
          <t>16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90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8" t="inlineStr">
        <is>
          <t>040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 t="inlineStr">
        <is>
          <t>04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" t="inlineStr">
        <is>
          <t>0000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 t="inlineStr">
        <is>
          <t>140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8" t="inlineStr">
        <is>
          <t>Прочие поступления от денежных взысканий (штрафов) и иных сумм в возмещение ущерба, зачисляемые в бюджеты городских округов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8" t="inlineStr">
        <is>
          <t>Министерство социально-демографической и семейной политики Самарской области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8" t="inlineStr">
        <is>
          <t>ст.62 Бюджетного кодекса РФ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68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68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68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68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U68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68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W68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X68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Y68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42" sId="1" ref="A81:XFD81" action="deleteRow">
    <undo index="73" exp="ref" v="1" dr="Y81" r="AB49" sId="1"/>
    <undo index="73" exp="ref" v="1" dr="X81" r="AA49" sId="1"/>
    <undo index="73" exp="ref" v="1" dr="W81" r="Z49" sId="1"/>
    <undo index="4" exp="area" ref3D="1" dr="$A$117:$XFD$117" dn="Z_F608A1A0_879E_4F4C_91E1_DF268B259050_.wvu.Rows" sId="1"/>
    <undo index="2" exp="area" ref3D="1" dr="$A$103:$XFD$103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81:XFD81" start="0" length="0">
      <dxf>
        <font>
          <name val="Times New Roman"/>
          <scheme val="none"/>
        </font>
      </dxf>
    </rfmt>
    <rfmt sheetId="1" sqref="A8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1" t="inlineStr">
        <is>
          <t>Неналоговые доходы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" t="inlineStr">
        <is>
          <t>106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1" t="inlineStr">
        <is>
          <t>16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90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1" t="inlineStr">
        <is>
          <t>040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" t="inlineStr">
        <is>
          <t>04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1" t="inlineStr">
        <is>
          <t>6000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1" t="inlineStr">
        <is>
          <t>140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1" t="inlineStr">
        <is>
          <t>Прочие поступления от денежных взысканий (штрафов) и иных сумм в возмещение ущерба, зачисляемые в бюджеты городских округов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1" t="inlineStr">
        <is>
          <t xml:space="preserve">Управление  Федеральной службы по надзору в сфере транспорта по Самарской области 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1" t="inlineStr">
        <is>
          <t>ст.62 Бюджетного кодекса РФ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8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81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81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81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81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U81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81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W81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X81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Y81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43" sId="1" ref="A81:XFD81" action="deleteRow">
    <undo index="77" exp="ref" v="1" dr="Y81" r="AB49" sId="1"/>
    <undo index="77" exp="ref" v="1" dr="X81" r="AA49" sId="1"/>
    <undo index="77" exp="ref" v="1" dr="W81" r="Z49" sId="1"/>
    <undo index="4" exp="area" ref3D="1" dr="$A$116:$XFD$116" dn="Z_F608A1A0_879E_4F4C_91E1_DF268B259050_.wvu.Rows" sId="1"/>
    <undo index="2" exp="area" ref3D="1" dr="$A$102:$XFD$102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81:XFD81" start="0" length="0">
      <dxf>
        <font>
          <name val="Times New Roman"/>
          <scheme val="none"/>
        </font>
      </dxf>
    </rfmt>
    <rfmt sheetId="1" sqref="A8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1" t="inlineStr">
        <is>
          <t>Неналоговые доходы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" t="inlineStr">
        <is>
          <t>150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1" t="inlineStr">
        <is>
          <t>16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90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1" t="inlineStr">
        <is>
          <t>040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1" t="inlineStr">
        <is>
          <t>04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1" t="inlineStr">
        <is>
          <t>6000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1" t="inlineStr">
        <is>
          <t>140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1" t="inlineStr">
        <is>
          <t>Прочие поступления от денежных взысканий (штрафов) и иных сумм в возмещение ущерба, зачисляемые в бюджеты городских округов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1" t="inlineStr">
        <is>
          <t xml:space="preserve">Государственная инспекция труда в Самарской области 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1" t="inlineStr">
        <is>
          <t>ст.62 Бюджетного кодекса РФ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8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1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81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81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81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81">
        <v>1</v>
      </nc>
      <n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U81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81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W81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X81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Y81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144" sId="1" numFmtId="4">
    <oc r="W81">
      <v>6.7</v>
    </oc>
    <nc r="W81">
      <v>0</v>
    </nc>
  </rcc>
  <rcc rId="2145" sId="1" numFmtId="4">
    <oc r="X81">
      <v>6.7</v>
    </oc>
    <nc r="X81">
      <v>0</v>
    </nc>
  </rcc>
  <rcc rId="2146" sId="1" numFmtId="4">
    <oc r="Y81">
      <v>6.7</v>
    </oc>
    <nc r="Y81">
      <v>0</v>
    </nc>
  </rcc>
  <rcc rId="2147" sId="1" numFmtId="4">
    <oc r="W82">
      <v>8</v>
    </oc>
    <nc r="W82">
      <v>0</v>
    </nc>
  </rcc>
  <rcc rId="2148" sId="1" numFmtId="4">
    <oc r="X82">
      <v>8</v>
    </oc>
    <nc r="X82">
      <v>0</v>
    </nc>
  </rcc>
  <rcc rId="2149" sId="1" numFmtId="4">
    <oc r="Y82">
      <v>8</v>
    </oc>
    <nc r="Y82">
      <v>0</v>
    </nc>
  </rcc>
  <rcc rId="2150" sId="1" numFmtId="4">
    <oc r="W83">
      <v>168</v>
    </oc>
    <nc r="W83">
      <v>0</v>
    </nc>
  </rcc>
  <rcc rId="2151" sId="1" numFmtId="4">
    <oc r="X83">
      <v>168</v>
    </oc>
    <nc r="X83">
      <v>0</v>
    </nc>
  </rcc>
  <rcc rId="2152" sId="1" numFmtId="4">
    <oc r="Y83">
      <v>168</v>
    </oc>
    <nc r="Y83">
      <v>0</v>
    </nc>
  </rcc>
  <rcc rId="2153" sId="1" numFmtId="4">
    <oc r="W84">
      <v>10</v>
    </oc>
    <nc r="W84">
      <v>0</v>
    </nc>
  </rcc>
  <rcc rId="2154" sId="1" numFmtId="4">
    <oc r="X84">
      <v>10</v>
    </oc>
    <nc r="X84">
      <v>0</v>
    </nc>
  </rcc>
  <rcc rId="2155" sId="1" numFmtId="4">
    <oc r="Y84">
      <v>10</v>
    </oc>
    <nc r="Y84">
      <v>0</v>
    </nc>
  </rcc>
  <rcc rId="2156" sId="1" numFmtId="4">
    <oc r="W89">
      <v>120</v>
    </oc>
    <nc r="W89">
      <v>0</v>
    </nc>
  </rcc>
  <rcc rId="2157" sId="1" numFmtId="4">
    <oc r="X89">
      <v>120</v>
    </oc>
    <nc r="X89">
      <v>0</v>
    </nc>
  </rcc>
  <rcc rId="2158" sId="1" numFmtId="4">
    <oc r="Y89">
      <v>120</v>
    </oc>
    <nc r="Y89">
      <v>0</v>
    </nc>
  </rcc>
  <rcc rId="2159" sId="1">
    <oc r="C90" t="inlineStr">
      <is>
        <t>938</t>
      </is>
    </oc>
    <nc r="C90" t="inlineStr">
      <is>
        <t>940</t>
      </is>
    </nc>
  </rcc>
  <rrc rId="2160" sId="1" ref="A93:XFD93" action="deleteRow">
    <undo index="9" exp="ref" v="1" dr="Y93" r="AB89" sId="1"/>
    <undo index="9" exp="ref" v="1" dr="X93" r="AA89" sId="1"/>
    <undo index="9" exp="ref" v="1" dr="W93" r="Z89" sId="1"/>
    <undo index="4" exp="area" ref3D="1" dr="$A$115:$XFD$115" dn="Z_F608A1A0_879E_4F4C_91E1_DF268B259050_.wvu.Rows" sId="1"/>
    <undo index="2" exp="area" ref3D="1" dr="$A$101:$XFD$101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  <rfmt sheetId="1" xfDxf="1" sqref="A93:XFD93" start="0" length="0">
      <dxf>
        <font>
          <name val="Times New Roman"/>
          <scheme val="none"/>
        </font>
      </dxf>
    </rfmt>
    <rfmt sheetId="1" sqref="A93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3" t="inlineStr">
        <is>
          <t>Неналоговые доходы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" t="inlineStr">
        <is>
          <t>705</t>
        </is>
      </nc>
      <ndxf>
        <numFmt numFmtId="30" formatCode="@"/>
        <fill>
          <patternFill patternType="solid">
            <bgColor theme="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3" t="inlineStr">
        <is>
          <t xml:space="preserve">1 </t>
        </is>
      </nc>
      <ndxf>
        <numFmt numFmtId="30" formatCode="@"/>
        <fill>
          <patternFill patternType="solid">
            <bgColor theme="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3" t="inlineStr">
        <is>
          <t xml:space="preserve">17 </t>
        </is>
      </nc>
      <ndxf>
        <numFmt numFmtId="30" formatCode="@"/>
        <fill>
          <patternFill patternType="solid">
            <bgColor theme="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3" t="inlineStr">
        <is>
          <t>05</t>
        </is>
      </nc>
      <ndxf>
        <numFmt numFmtId="30" formatCode="@"/>
        <fill>
          <patternFill patternType="solid">
            <bgColor theme="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3" t="inlineStr">
        <is>
          <t>040</t>
        </is>
      </nc>
      <ndxf>
        <numFmt numFmtId="30" formatCode="@"/>
        <fill>
          <patternFill patternType="solid">
            <bgColor theme="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" t="inlineStr">
        <is>
          <t>04</t>
        </is>
      </nc>
      <ndxf>
        <numFmt numFmtId="30" formatCode="@"/>
        <fill>
          <patternFill patternType="solid">
            <bgColor theme="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3" t="inlineStr">
        <is>
          <t>0002</t>
        </is>
      </nc>
      <ndxf>
        <numFmt numFmtId="30" formatCode="@"/>
        <fill>
          <patternFill patternType="solid">
            <bgColor theme="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3" t="inlineStr">
        <is>
          <t>180</t>
        </is>
      </nc>
      <ndxf>
        <numFmt numFmtId="30" formatCode="@"/>
        <fill>
          <patternFill patternType="solid">
            <bgColor theme="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3" t="inlineStr">
        <is>
          <t>Прочие неналоговые доходы бюджетов городских округов</t>
        </is>
      </nc>
      <ndxf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3" t="inlineStr">
        <is>
          <t>Министерство имущественных отношений Самарской области</t>
        </is>
      </nc>
      <ndxf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3" start="0" length="0">
      <dxf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3" start="0" length="0">
      <dxf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" start="0" length="0">
      <dxf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3" start="0" length="0">
      <dxf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93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93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93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93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U93">
        <v>0</v>
      </nc>
      <ndxf>
        <numFmt numFmtId="164" formatCode="#,##0.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93">
        <v>0</v>
      </nc>
      <ndxf>
        <numFmt numFmtId="164" formatCode="#,##0.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W93">
        <v>0</v>
      </nc>
      <ndxf>
        <numFmt numFmtId="164" formatCode="#,##0.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X93">
        <v>0</v>
      </nc>
      <ndxf>
        <numFmt numFmtId="164" formatCode="#,##0.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Y93">
        <v>0</v>
      </nc>
      <ndxf>
        <numFmt numFmtId="164" formatCode="#,##0.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93">
        <f>SUM(W11:W93)</f>
      </nc>
      <ndxf>
        <numFmt numFmtId="164" formatCode="#,##0.0"/>
      </ndxf>
    </rcc>
    <rcc rId="0" sId="1" dxf="1">
      <nc r="AB93">
        <f>SUM(X11:X93)</f>
      </nc>
      <ndxf>
        <numFmt numFmtId="164" formatCode="#,##0.0"/>
      </ndxf>
    </rcc>
    <rcc rId="0" sId="1" dxf="1">
      <nc r="AC93">
        <f>SUM(Y11:Y93)</f>
      </nc>
      <ndxf>
        <numFmt numFmtId="164" formatCode="#,##0.0"/>
      </ndxf>
    </rcc>
  </rrc>
  <rcc rId="2161" sId="1" numFmtId="4">
    <oc r="W94">
      <v>83478</v>
    </oc>
    <nc r="W94">
      <v>76095</v>
    </nc>
  </rcc>
  <rcc rId="2162" sId="1" numFmtId="4">
    <oc r="X94">
      <v>110006</v>
    </oc>
    <nc r="X94">
      <v>111593</v>
    </nc>
  </rcc>
  <rcc rId="2163" sId="1" numFmtId="4">
    <oc r="Y94">
      <v>110006</v>
    </oc>
    <nc r="Y94">
      <v>111593</v>
    </nc>
  </rcc>
  <rcc rId="2164" sId="1" numFmtId="4">
    <oc r="W11">
      <v>70474</v>
    </oc>
    <nc r="W11">
      <v>70713</v>
    </nc>
  </rcc>
  <rcc rId="2165" sId="1" numFmtId="4">
    <oc r="X11">
      <v>75595</v>
    </oc>
    <nc r="X11">
      <v>75858</v>
    </nc>
  </rcc>
  <rcc rId="2166" sId="1" numFmtId="4">
    <oc r="Y11">
      <v>81052</v>
    </oc>
    <nc r="Y11">
      <v>81294</v>
    </nc>
  </rcc>
  <rcc rId="2167" sId="1" numFmtId="4">
    <oc r="W15">
      <v>2935</v>
    </oc>
    <nc r="W15">
      <v>2917</v>
    </nc>
  </rcc>
  <rcc rId="2168" sId="1" numFmtId="4">
    <oc r="X15">
      <v>3235</v>
    </oc>
    <nc r="X15">
      <v>3217</v>
    </nc>
  </rcc>
  <rcc rId="2169" sId="1" numFmtId="4">
    <oc r="Y15">
      <v>3235</v>
    </oc>
    <nc r="Y15">
      <v>3217</v>
    </nc>
  </rcc>
  <rcc rId="2170" sId="1" numFmtId="4">
    <oc r="W19">
      <v>249</v>
    </oc>
    <nc r="W19">
      <v>350</v>
    </nc>
  </rcc>
  <rcc rId="2171" sId="1" numFmtId="4">
    <oc r="W20">
      <v>100</v>
    </oc>
    <nc r="W20">
      <v>250</v>
    </nc>
  </rcc>
  <rcc rId="2172" sId="1" numFmtId="4">
    <oc r="X19">
      <v>253</v>
    </oc>
    <nc r="X19">
      <v>350</v>
    </nc>
  </rcc>
  <rcc rId="2173" sId="1" numFmtId="4">
    <oc r="X20">
      <v>120</v>
    </oc>
    <nc r="X20">
      <v>250</v>
    </nc>
  </rcc>
  <rcc rId="2174" sId="1" numFmtId="4">
    <oc r="Y19">
      <v>270</v>
    </oc>
    <nc r="Y19">
      <v>380</v>
    </nc>
  </rcc>
  <rcc rId="2175" sId="1" numFmtId="4">
    <oc r="Y20">
      <v>132</v>
    </oc>
    <nc r="Y20">
      <v>270</v>
    </nc>
  </rcc>
  <rrc rId="2176" sId="1" ref="A42:XFD42" action="insertRow">
    <undo index="4" exp="area" ref3D="1" dr="$A$114:$XFD$114" dn="Z_F608A1A0_879E_4F4C_91E1_DF268B259050_.wvu.Rows" sId="1"/>
    <undo index="2" exp="area" ref3D="1" dr="$A$100:$XFD$100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</rrc>
  <rcc rId="2177" sId="1">
    <nc r="B42" t="inlineStr">
      <is>
        <t>Неналоговые доходы</t>
      </is>
    </nc>
  </rcc>
  <rcc rId="2178" sId="1">
    <nc r="C42" t="inlineStr">
      <is>
        <t>938</t>
      </is>
    </nc>
  </rcc>
  <rcc rId="2179" sId="1">
    <nc r="D42" t="inlineStr">
      <is>
        <t>1</t>
      </is>
    </nc>
  </rcc>
  <rcc rId="2180" sId="1">
    <nc r="E42" t="inlineStr">
      <is>
        <t>13</t>
      </is>
    </nc>
  </rcc>
  <rcc rId="2181" sId="1">
    <nc r="F42" t="inlineStr">
      <is>
        <t>01</t>
      </is>
    </nc>
  </rcc>
  <rcc rId="2182" sId="1">
    <nc r="G42" t="inlineStr">
      <is>
        <t>994</t>
      </is>
    </nc>
  </rcc>
  <rcc rId="2183" sId="1">
    <nc r="H42" t="inlineStr">
      <is>
        <t>04</t>
      </is>
    </nc>
  </rcc>
  <rcc rId="2184" sId="1">
    <nc r="I42" t="inlineStr">
      <is>
        <t>0000</t>
      </is>
    </nc>
  </rcc>
  <rcc rId="2185" sId="1">
    <nc r="J42" t="inlineStr">
      <is>
        <t>130</t>
      </is>
    </nc>
  </rcc>
  <rcc rId="2186" sId="1">
    <nc r="K42" t="inlineStr">
      <is>
        <t>Прочие доходы от оказания платных услуг (работ) получателями средств бюджетов городских округов</t>
      </is>
    </nc>
  </rcc>
  <rcc rId="2187" sId="1">
    <nc r="L42" t="inlineStr">
      <is>
        <t>Администрация городского округа Октябрьск Самарской области</t>
      </is>
    </nc>
  </rcc>
  <rcc rId="2188" sId="1" numFmtId="13">
    <nc r="Q42">
      <v>1</v>
    </nc>
  </rcc>
  <rcc rId="2189" sId="1" numFmtId="13">
    <nc r="R42">
      <v>1</v>
    </nc>
  </rcc>
  <rcc rId="2190" sId="1" numFmtId="13">
    <nc r="S42">
      <v>1</v>
    </nc>
  </rcc>
  <rcc rId="2191" sId="1" numFmtId="13">
    <nc r="T42">
      <v>1</v>
    </nc>
  </rcc>
  <rcc rId="2192" sId="1" numFmtId="4">
    <nc r="W42">
      <v>120</v>
    </nc>
  </rcc>
  <rcc rId="2193" sId="1" numFmtId="4">
    <nc r="X42">
      <v>120</v>
    </nc>
  </rcc>
  <rcc rId="2194" sId="1" numFmtId="4">
    <nc r="Y42">
      <v>120</v>
    </nc>
  </rcc>
  <rcc rId="2195" sId="1" numFmtId="4">
    <oc r="W80">
      <v>135</v>
    </oc>
    <nc r="W80">
      <v>259.7</v>
    </nc>
  </rcc>
  <rcc rId="2196" sId="1" numFmtId="4">
    <oc r="X80">
      <v>114.4</v>
    </oc>
    <nc r="X80">
      <v>239.1</v>
    </nc>
  </rcc>
  <rcc rId="2197" sId="1" numFmtId="4">
    <oc r="Y80">
      <v>92.8</v>
    </oc>
    <nc r="Y80">
      <v>218.5</v>
    </nc>
  </rcc>
  <rcc rId="2198" sId="1" numFmtId="4">
    <oc r="W94">
      <v>80640</v>
    </oc>
    <nc r="W94">
      <v>80914</v>
    </nc>
  </rcc>
  <rcc rId="2199" sId="1" numFmtId="4">
    <oc r="X94">
      <v>45366</v>
    </oc>
    <nc r="X94">
      <v>45416</v>
    </nc>
  </rcc>
  <rcc rId="2200" sId="1" numFmtId="4">
    <oc r="Y94">
      <v>45366</v>
    </oc>
    <nc r="Y94">
      <v>45416</v>
    </nc>
  </rcc>
  <rrc rId="2201" sId="1" ref="A117:XFD117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2202" sId="1">
    <nc r="B117" t="inlineStr">
      <is>
        <t>Безвозмездные поступления</t>
      </is>
    </nc>
  </rcc>
  <rcc rId="2203" sId="1">
    <nc r="C117" t="inlineStr">
      <is>
        <t>977</t>
      </is>
    </nc>
  </rcc>
  <rcc rId="2204" sId="1">
    <nc r="D117" t="inlineStr">
      <is>
        <t>2</t>
      </is>
    </nc>
  </rcc>
  <rcc rId="2205" sId="1">
    <nc r="E117" t="inlineStr">
      <is>
        <t>02</t>
      </is>
    </nc>
  </rcc>
  <rcc rId="2206" sId="1">
    <nc r="F117" t="inlineStr">
      <is>
        <t>45</t>
      </is>
    </nc>
  </rcc>
  <rcc rId="2207" sId="1">
    <nc r="H117" t="inlineStr">
      <is>
        <t>04</t>
      </is>
    </nc>
  </rcc>
  <rcc rId="2208" sId="1">
    <nc r="I117" t="inlineStr">
      <is>
        <t>0000</t>
      </is>
    </nc>
  </rcc>
  <rcc rId="2209" sId="1">
    <nc r="J117" t="inlineStr">
      <is>
        <t>150</t>
      </is>
    </nc>
  </rcc>
  <rcc rId="2210" sId="1">
    <nc r="L117" t="inlineStr">
      <is>
        <t>Муниципальное казенное учреждение"Управление социального развития Администрации городского округа Октябрьск Самарской области"</t>
      </is>
    </nc>
  </rcc>
  <rcc rId="2211" sId="1" numFmtId="13">
    <nc r="Q117">
      <v>1</v>
    </nc>
  </rcc>
  <rcc rId="2212" sId="1" numFmtId="13">
    <nc r="R117">
      <v>1</v>
    </nc>
  </rcc>
  <rcc rId="2213" sId="1" numFmtId="13">
    <nc r="S117">
      <v>1</v>
    </nc>
  </rcc>
  <rcc rId="2214" sId="1" numFmtId="13">
    <nc r="T117">
      <v>1</v>
    </nc>
  </rcc>
  <rcc rId="2215" sId="1">
    <nc r="G117" t="inlineStr">
      <is>
        <t>453</t>
      </is>
    </nc>
  </rcc>
  <rcc rId="2216" sId="1">
    <nc r="K117" t="inlineStr">
      <is>
        <t>Межбюджетные трансферты, передаваемые бюджетам городских округов на создание виртуальных концертных залов</t>
      </is>
    </nc>
  </rcc>
  <rcc rId="2217" sId="1" numFmtId="4">
    <nc r="W117">
      <v>2500</v>
    </nc>
  </rcc>
  <rfmt sheetId="1" sqref="W108" start="0" length="2147483647">
    <dxf>
      <font>
        <color rgb="FFFF0000"/>
      </font>
    </dxf>
  </rfmt>
  <rcc rId="2218" sId="1" numFmtId="4">
    <oc r="W104">
      <v>6227.7</v>
    </oc>
    <nc r="W104">
      <v>6227.8</v>
    </nc>
  </rcc>
  <rfmt sheetId="1" sqref="W108" start="0" length="2147483647">
    <dxf>
      <font>
        <color auto="1"/>
      </font>
    </dxf>
  </rfmt>
  <rcc rId="2219" sId="1" numFmtId="4">
    <oc r="W116">
      <v>2142</v>
    </oc>
    <nc r="W116">
      <v>2141.9</v>
    </nc>
  </rcc>
  <rfmt sheetId="1" sqref="W116" start="0" length="2147483647">
    <dxf>
      <font>
        <color rgb="FF00B050"/>
      </font>
    </dxf>
  </rfmt>
  <rcc rId="2220" sId="1">
    <oc r="J112" t="inlineStr">
      <is>
        <t>151</t>
      </is>
    </oc>
    <nc r="J112" t="inlineStr">
      <is>
        <t>150</t>
      </is>
    </nc>
  </rcc>
  <rcc rId="2221" sId="1" numFmtId="4">
    <oc r="W119">
      <v>2500</v>
    </oc>
    <nc r="W119">
      <v>0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2" sId="1">
    <nc r="L57" t="inlineStr">
      <is>
        <t>Служба мировых судей Самарской области</t>
      </is>
    </nc>
  </rcc>
  <rcc rId="2223" sId="1">
    <nc r="L58" t="inlineStr">
      <is>
        <t>Служба мировых судей Самарской области</t>
      </is>
    </nc>
  </rcc>
  <rcc rId="2224" sId="1">
    <nc r="K57" t="inlineStr">
      <is>
    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требований законодательства, предусматривающих выдачу специальных разрешений на движение по автомобильным дорогам тяжеловесного и (или) крупногабаритного транспортного средства)</t>
      </is>
    </nc>
  </rcc>
  <rcc rId="2225" sId="1">
    <nc r="K58" t="inlineStr">
      <is>
    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    </is>
    </nc>
  </rcc>
  <rcc rId="2226" sId="1">
    <nc r="L60" t="inlineStr">
      <is>
        <t>Министерство социально-демографической и семейной политики Самарской области</t>
      </is>
    </nc>
  </rcc>
  <rcc rId="2227" sId="1">
    <nc r="L61" t="inlineStr">
      <is>
        <t>Министерство социально-демографической и семейной политики Самарской области</t>
      </is>
    </nc>
  </rcc>
  <rcc rId="2228" sId="1">
    <nc r="L62" t="inlineStr">
      <is>
        <t>Министерство социально-демографической и семейной политики Самарской области</t>
      </is>
    </nc>
  </rcc>
  <rcc rId="2229" sId="1">
    <nc r="K60" t="inlineStr">
      <is>
        <t>Административные штрафы, установленные Главой 19 Кодекса Российской Федерации об административных правонарушениях, за администра-тивные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осуществля-ющего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    </is>
    </nc>
  </rcc>
  <rcc rId="2230" sId="1">
    <nc r="K61" t="inlineStr">
      <is>
        <t>Административные штрафы, установленные Главой 19 Кодекса Российской Федерации об административных правонарушениях, за администра-тивные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    </is>
    </nc>
  </rcc>
  <rcc rId="2231" sId="1">
    <nc r="K62" t="inlineStr">
      <is>
    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    </is>
    </nc>
  </rcc>
  <rcv guid="{F608A1A0-879E-4F4C-91E1-DF268B259050}" action="delete"/>
  <rdn rId="0" localSheetId="1" customView="1" name="Z_F608A1A0_879E_4F4C_91E1_DF268B259050_.wvu.PrintArea" hidden="1" oldHidden="1">
    <formula>Лист1!$A$1:$Y$127</formula>
    <oldFormula>Лист1!$A$1:$Y$127</oldFormula>
  </rdn>
  <rdn rId="0" localSheetId="1" customView="1" name="Z_F608A1A0_879E_4F4C_91E1_DF268B259050_.wvu.Rows" hidden="1" oldHidden="1">
    <formula>Лист1!$10:$10,Лист1!$101:$101,Лист1!$115:$115</formula>
    <oldFormula>Лист1!$10:$10,Лист1!$101:$101,Лист1!$115:$115</oldFormula>
  </rdn>
  <rdn rId="0" localSheetId="1" customView="1" name="Z_F608A1A0_879E_4F4C_91E1_DF268B259050_.wvu.Cols" hidden="1" oldHidden="1">
    <formula>Лист1!$M:$P</formula>
    <oldFormula>Лист1!$M:$P</oldFormula>
  </rdn>
  <rcv guid="{F608A1A0-879E-4F4C-91E1-DF268B259050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235" sId="1" ref="A128:XFD128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rc rId="2236" sId="1" ref="A129:XFD129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rc rId="2237" sId="1" ref="A128:XFD129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rc rId="2238" sId="1" ref="A128:XFD131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fmt sheetId="1" sqref="A131:Y132">
    <dxf>
      <numFmt numFmtId="35" formatCode="_-* #,##0.00\ _₽_-;\-* #,##0.00\ _₽_-;_-* &quot;-&quot;??\ _₽_-;_-@_-"/>
    </dxf>
  </rfmt>
  <rfmt sheetId="1" sqref="W132">
    <dxf>
      <alignment horizontal="right" readingOrder="0"/>
    </dxf>
  </rfmt>
  <rfmt sheetId="1" sqref="W132">
    <dxf>
      <alignment horizontal="left" readingOrder="0"/>
    </dxf>
  </rfmt>
  <rfmt sheetId="1" sqref="V132:AC132">
    <dxf>
      <alignment horizontal="left" readingOrder="0"/>
    </dxf>
  </rfmt>
  <rfmt sheetId="1" sqref="V132:AC132">
    <dxf>
      <alignment horizontal="right" readingOrder="0"/>
    </dxf>
  </rfmt>
  <rcv guid="{F608A1A0-879E-4F4C-91E1-DF268B259050}" action="delete"/>
  <rdn rId="0" localSheetId="1" customView="1" name="Z_F608A1A0_879E_4F4C_91E1_DF268B259050_.wvu.PrintArea" hidden="1" oldHidden="1">
    <formula>Лист1!$A$1:$Y$135</formula>
    <oldFormula>Лист1!$A$1:$Y$127</oldFormula>
  </rdn>
  <rdn rId="0" localSheetId="1" customView="1" name="Z_F608A1A0_879E_4F4C_91E1_DF268B259050_.wvu.Rows" hidden="1" oldHidden="1">
    <formula>Лист1!$10:$10,Лист1!$101:$101,Лист1!$115:$115</formula>
    <oldFormula>Лист1!$10:$10,Лист1!$101:$101,Лист1!$115:$115</oldFormula>
  </rdn>
  <rdn rId="0" localSheetId="1" customView="1" name="Z_F608A1A0_879E_4F4C_91E1_DF268B259050_.wvu.Cols" hidden="1" oldHidden="1">
    <formula>Лист1!$M:$P</formula>
    <oldFormula>Лист1!$M:$P</oldFormula>
  </rdn>
  <rcv guid="{F608A1A0-879E-4F4C-91E1-DF268B259050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2" sId="1" numFmtId="14">
    <oc r="R15">
      <v>8.0995000000000004E-4</v>
    </oc>
    <nc r="R15">
      <v>8.0800000000000002E-4</v>
    </nc>
  </rcc>
  <rcc rId="2243" sId="1" numFmtId="14">
    <oc r="S15">
      <v>8.0995000000000004E-4</v>
    </oc>
    <nc r="S15">
      <v>8.0800000000000002E-4</v>
    </nc>
  </rcc>
  <rcc rId="2244" sId="1" numFmtId="14">
    <oc r="T15">
      <v>8.0995000000000004E-4</v>
    </oc>
    <nc r="T15">
      <v>8.0800000000000002E-4</v>
    </nc>
  </rcc>
  <rcc rId="2245" sId="1" numFmtId="14">
    <oc r="R16">
      <v>8.0995000000000004E-4</v>
    </oc>
    <nc r="R16">
      <v>8.0800000000000002E-4</v>
    </nc>
  </rcc>
  <rcc rId="2246" sId="1" numFmtId="14">
    <oc r="S16">
      <v>8.0995000000000004E-4</v>
    </oc>
    <nc r="S16">
      <v>8.0800000000000002E-4</v>
    </nc>
  </rcc>
  <rcc rId="2247" sId="1" numFmtId="14">
    <oc r="T16">
      <v>8.0995000000000004E-4</v>
    </oc>
    <nc r="T16">
      <v>8.0800000000000002E-4</v>
    </nc>
  </rcc>
  <rcc rId="2248" sId="1" numFmtId="14">
    <oc r="R17">
      <v>8.0995000000000004E-4</v>
    </oc>
    <nc r="R17">
      <v>8.0800000000000002E-4</v>
    </nc>
  </rcc>
  <rcc rId="2249" sId="1" numFmtId="14">
    <oc r="S17">
      <v>8.0995000000000004E-4</v>
    </oc>
    <nc r="S17">
      <v>8.0800000000000002E-4</v>
    </nc>
  </rcc>
  <rcc rId="2250" sId="1" numFmtId="14">
    <oc r="T17">
      <v>8.0995000000000004E-4</v>
    </oc>
    <nc r="T17">
      <v>8.0800000000000002E-4</v>
    </nc>
  </rcc>
  <rcc rId="2251" sId="1" numFmtId="14">
    <oc r="R18">
      <v>8.0995000000000004E-4</v>
    </oc>
    <nc r="R18">
      <v>8.0800000000000002E-4</v>
    </nc>
  </rcc>
  <rcc rId="2252" sId="1" numFmtId="14">
    <oc r="S18">
      <v>8.0995000000000004E-4</v>
    </oc>
    <nc r="S18">
      <v>8.0800000000000002E-4</v>
    </nc>
  </rcc>
  <rcc rId="2253" sId="1" numFmtId="14">
    <oc r="T18">
      <v>8.0995000000000004E-4</v>
    </oc>
    <nc r="T18">
      <v>8.0800000000000002E-4</v>
    </nc>
  </rcc>
  <rcv guid="{F608A1A0-879E-4F4C-91E1-DF268B259050}" action="delete"/>
  <rdn rId="0" localSheetId="1" customView="1" name="Z_F608A1A0_879E_4F4C_91E1_DF268B259050_.wvu.PrintArea" hidden="1" oldHidden="1">
    <formula>Лист1!$A$1:$Y$135</formula>
    <oldFormula>Лист1!$A$1:$Y$135</oldFormula>
  </rdn>
  <rdn rId="0" localSheetId="1" customView="1" name="Z_F608A1A0_879E_4F4C_91E1_DF268B259050_.wvu.Rows" hidden="1" oldHidden="1">
    <formula>Лист1!$10:$10,Лист1!$101:$101,Лист1!$115:$115</formula>
    <oldFormula>Лист1!$10:$10,Лист1!$101:$101,Лист1!$115:$115</oldFormula>
  </rdn>
  <rdn rId="0" localSheetId="1" customView="1" name="Z_F608A1A0_879E_4F4C_91E1_DF268B259050_.wvu.Cols" hidden="1" oldHidden="1">
    <formula>Лист1!$M:$P</formula>
    <oldFormula>Лист1!$M:$P</oldFormula>
  </rdn>
  <rcv guid="{F608A1A0-879E-4F4C-91E1-DF268B259050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57" sId="1">
    <oc r="A1" t="inlineStr">
      <is>
        <t>Реестр источников доходов бюджета городского округа Октябрьск Самарской области на 2020 год и плановый период 2021-2022 годов</t>
      </is>
    </oc>
    <nc r="A1" t="inlineStr">
      <is>
        <t>Реестр источников доходов бюджета городского округа Октябрьск Самарской области на 2021 год и плановый период 2022-2023 годов</t>
      </is>
    </nc>
  </rcc>
  <rdn rId="0" localSheetId="1" customView="1" name="Z_02554235_E35E_4586_A71E_0AFD687A6F3F_.wvu.PrintArea" hidden="1" oldHidden="1">
    <formula>Лист1!$A$1:$Y$135</formula>
  </rdn>
  <rdn rId="0" localSheetId="1" customView="1" name="Z_02554235_E35E_4586_A71E_0AFD687A6F3F_.wvu.Rows" hidden="1" oldHidden="1">
    <formula>Лист1!$10:$10,Лист1!$101:$101,Лист1!$115:$115</formula>
  </rdn>
  <rdn rId="0" localSheetId="1" customView="1" name="Z_02554235_E35E_4586_A71E_0AFD687A6F3F_.wvu.Cols" hidden="1" oldHidden="1">
    <formula>Лист1!$M:$P</formula>
  </rdn>
  <rcv guid="{02554235-E35E-4586-A71E-0AFD687A6F3F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61" sId="1">
    <oc r="V7" t="inlineStr">
      <is>
        <r>
          <t xml:space="preserve">Показатели кассовых поступлений в текущем финансовом году (по состоянию на </t>
        </r>
        <r>
          <rPr>
            <sz val="6"/>
            <rFont val="Times New Roman"/>
            <family val="1"/>
            <charset val="204"/>
          </rPr>
          <t>01.10.2019г.</t>
        </r>
        <r>
          <rPr>
            <sz val="8"/>
            <rFont val="Times New Roman"/>
            <family val="1"/>
            <charset val="204"/>
          </rPr>
          <t>)</t>
        </r>
      </is>
    </oc>
    <nc r="V7" t="inlineStr">
      <is>
        <r>
          <t xml:space="preserve">Показатели кассовых поступлений в текущем финансовом году (по состоянию на </t>
        </r>
        <r>
          <rPr>
            <sz val="6"/>
            <rFont val="Times New Roman"/>
            <family val="1"/>
            <charset val="204"/>
          </rPr>
          <t>01.10.2020г.</t>
        </r>
        <r>
          <rPr>
            <sz val="8"/>
            <rFont val="Times New Roman"/>
            <family val="1"/>
            <charset val="204"/>
          </rPr>
          <t>)</t>
        </r>
      </is>
    </nc>
  </rcc>
  <rfmt sheetId="1" sqref="U1:V1048576">
    <dxf>
      <fill>
        <patternFill>
          <bgColor rgb="FFFFFF00"/>
        </patternFill>
      </fill>
    </dxf>
  </rfmt>
  <rcc rId="2262" sId="1" numFmtId="4">
    <oc r="W11">
      <v>70713</v>
    </oc>
    <nc r="W11">
      <v>69422</v>
    </nc>
  </rcc>
  <rcc rId="2263" sId="1" numFmtId="4">
    <oc r="X11">
      <v>75858</v>
    </oc>
    <nc r="X11">
      <v>74209</v>
    </nc>
  </rcc>
  <rcc rId="2264" sId="1" numFmtId="4">
    <oc r="Y11">
      <v>81294</v>
    </oc>
    <nc r="Y11">
      <v>79845</v>
    </nc>
  </rcc>
  <rfmt sheetId="1" sqref="U1:V1048576" start="0" length="2147483647">
    <dxf>
      <font>
        <color rgb="FFFF0000"/>
      </font>
    </dxf>
  </rfmt>
  <rfmt sheetId="1" sqref="U1:V1048576" start="0" length="2147483647">
    <dxf>
      <font>
        <color auto="1"/>
      </font>
    </dxf>
  </rfmt>
  <rfmt sheetId="1" sqref="U1:V1048576">
    <dxf>
      <fill>
        <patternFill>
          <bgColor rgb="FFFF0000"/>
        </patternFill>
      </fill>
    </dxf>
  </rfmt>
  <rcc rId="2265" sId="1" numFmtId="4">
    <oc r="W12">
      <v>169</v>
    </oc>
    <nc r="W12">
      <v>165</v>
    </nc>
  </rcc>
  <rcc rId="2266" sId="1" numFmtId="4">
    <oc r="X12">
      <v>180</v>
    </oc>
    <nc r="X12">
      <v>176</v>
    </nc>
  </rcc>
  <rcc rId="2267" sId="1" numFmtId="4">
    <oc r="Y12">
      <v>210</v>
    </oc>
    <nc r="Y12">
      <v>189</v>
    </nc>
  </rcc>
  <rcv guid="{02554235-E35E-4586-A71E-0AFD687A6F3F}" action="delete"/>
  <rdn rId="0" localSheetId="1" customView="1" name="Z_02554235_E35E_4586_A71E_0AFD687A6F3F_.wvu.PrintArea" hidden="1" oldHidden="1">
    <formula>Лист1!$A$1:$Y$135</formula>
    <oldFormula>Лист1!$A$1:$Y$135</oldFormula>
  </rdn>
  <rdn rId="0" localSheetId="1" customView="1" name="Z_02554235_E35E_4586_A71E_0AFD687A6F3F_.wvu.Rows" hidden="1" oldHidden="1">
    <formula>Лист1!$10:$10,Лист1!$101:$101,Лист1!$115:$115</formula>
    <oldFormula>Лист1!$10:$10,Лист1!$101:$101,Лист1!$115:$115</oldFormula>
  </rdn>
  <rdn rId="0" localSheetId="1" customView="1" name="Z_02554235_E35E_4586_A71E_0AFD687A6F3F_.wvu.Cols" hidden="1" oldHidden="1">
    <formula>Лист1!$M:$P</formula>
    <oldFormula>Лист1!$M:$P</oldFormula>
  </rdn>
  <rcv guid="{02554235-E35E-4586-A71E-0AFD687A6F3F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71" sId="1" numFmtId="4">
    <oc r="W13">
      <v>264</v>
    </oc>
    <nc r="W13">
      <v>452</v>
    </nc>
  </rcc>
  <rcc rId="2272" sId="1" numFmtId="4">
    <oc r="X13">
      <v>280</v>
    </oc>
    <nc r="X13">
      <v>162</v>
    </nc>
  </rcc>
  <rcc rId="2273" sId="1" numFmtId="4">
    <oc r="Y13">
      <v>310</v>
    </oc>
    <nc r="Y13">
      <v>174</v>
    </nc>
  </rcc>
  <rcc rId="2274" sId="1" numFmtId="4">
    <oc r="W14">
      <v>309</v>
    </oc>
    <nc r="W14">
      <v>78</v>
    </nc>
  </rcc>
  <rcc rId="2275" sId="1" numFmtId="4">
    <oc r="X14">
      <v>350</v>
    </oc>
    <nc r="X14">
      <v>81</v>
    </nc>
  </rcc>
  <rcc rId="2276" sId="1" numFmtId="4">
    <oc r="Y14">
      <v>400</v>
    </oc>
    <nc r="Y14">
      <v>84</v>
    </nc>
  </rcc>
  <rcc rId="2277" sId="1" numFmtId="4">
    <oc r="W15">
      <v>2917</v>
    </oc>
    <nc r="W15"/>
  </rcc>
  <rcc rId="2278" sId="1" numFmtId="4">
    <oc r="X15">
      <v>3217</v>
    </oc>
    <nc r="X15"/>
  </rcc>
  <rcc rId="2279" sId="1" numFmtId="4">
    <oc r="Y15">
      <v>3217</v>
    </oc>
    <nc r="Y15"/>
  </rcc>
  <rcc rId="2280" sId="1" numFmtId="4">
    <oc r="W17">
      <v>4256</v>
    </oc>
    <nc r="W17"/>
  </rcc>
  <rcc rId="2281" sId="1" numFmtId="4">
    <oc r="X17">
      <v>4326</v>
    </oc>
    <nc r="X17"/>
  </rcc>
  <rcc rId="2282" sId="1" numFmtId="4">
    <oc r="Y17">
      <v>4326</v>
    </oc>
    <nc r="Y17"/>
  </rcc>
  <rcc rId="2283" sId="1" numFmtId="4">
    <oc r="W16">
      <v>30</v>
    </oc>
    <nc r="W16"/>
  </rcc>
  <rcc rId="2284" sId="1" numFmtId="4">
    <oc r="X16">
      <v>50</v>
    </oc>
    <nc r="X16"/>
  </rcc>
  <rcc rId="2285" sId="1" numFmtId="4">
    <oc r="Y16">
      <v>50</v>
    </oc>
    <nc r="Y16"/>
  </rcc>
  <rcc rId="2286" sId="1" numFmtId="14">
    <oc r="Q15">
      <v>8.9238999999999996E-4</v>
    </oc>
    <nc r="Q15">
      <v>8.0800000000000002E-4</v>
    </nc>
  </rcc>
  <rcc rId="2287" sId="1" numFmtId="14">
    <oc r="R15">
      <v>8.0800000000000002E-4</v>
    </oc>
    <nc r="R15">
      <v>7.9489999999999997E-4</v>
    </nc>
  </rcc>
  <rcc rId="2288" sId="1" numFmtId="14">
    <oc r="S15">
      <v>8.0800000000000002E-4</v>
    </oc>
    <nc r="S15">
      <v>7.9489999999999997E-4</v>
    </nc>
  </rcc>
  <rcc rId="2289" sId="1" numFmtId="14">
    <oc r="T15">
      <v>8.0800000000000002E-4</v>
    </oc>
    <nc r="T15">
      <v>7.9489999999999997E-4</v>
    </nc>
  </rcc>
  <rcc rId="2290" sId="1" numFmtId="14">
    <oc r="R16">
      <v>8.0800000000000002E-4</v>
    </oc>
    <nc r="R16">
      <v>7.9489999999999997E-4</v>
    </nc>
  </rcc>
  <rcc rId="2291" sId="1" numFmtId="14">
    <oc r="S16">
      <v>8.0800000000000002E-4</v>
    </oc>
    <nc r="S16">
      <v>7.9489999999999997E-4</v>
    </nc>
  </rcc>
  <rcc rId="2292" sId="1" numFmtId="14">
    <oc r="T16">
      <v>8.0800000000000002E-4</v>
    </oc>
    <nc r="T16">
      <v>7.9489999999999997E-4</v>
    </nc>
  </rcc>
  <rcc rId="2293" sId="1" numFmtId="14">
    <oc r="S17">
      <v>8.0800000000000002E-4</v>
    </oc>
    <nc r="S17">
      <v>7.9489999999999997E-4</v>
    </nc>
  </rcc>
  <rcc rId="2294" sId="1" numFmtId="14">
    <oc r="T17">
      <v>8.0800000000000002E-4</v>
    </oc>
    <nc r="T17">
      <v>7.9489999999999997E-4</v>
    </nc>
  </rcc>
  <rcc rId="2295" sId="1" numFmtId="14">
    <oc r="R17">
      <v>8.0800000000000002E-4</v>
    </oc>
    <nc r="R17">
      <v>7.9489999999999997E-4</v>
    </nc>
  </rcc>
  <rcc rId="2296" sId="1" numFmtId="14">
    <oc r="Q16">
      <v>8.9238999999999996E-4</v>
    </oc>
    <nc r="Q16">
      <v>8.0800000000000002E-4</v>
    </nc>
  </rcc>
  <rfmt sheetId="1" sqref="Q17">
    <dxf>
      <numFmt numFmtId="168" formatCode="0.0000000%"/>
    </dxf>
  </rfmt>
  <rcc rId="2297" sId="1" odxf="1" dxf="1" numFmtId="14">
    <oc r="Q17">
      <v>8.9238999999999996E-4</v>
    </oc>
    <nc r="Q17">
      <v>8.0800000000000002E-4</v>
    </nc>
    <ndxf>
      <numFmt numFmtId="166" formatCode="0.000000%"/>
    </ndxf>
  </rcc>
  <rcc rId="2298" sId="1" odxf="1" dxf="1" numFmtId="14">
    <oc r="Q18">
      <v>8.9238999999999996E-4</v>
    </oc>
    <nc r="Q18">
      <v>8.0800000000000002E-4</v>
    </nc>
    <ndxf>
      <numFmt numFmtId="166" formatCode="0.000000%"/>
    </ndxf>
  </rcc>
  <rcv guid="{02554235-E35E-4586-A71E-0AFD687A6F3F}" action="delete"/>
  <rdn rId="0" localSheetId="1" customView="1" name="Z_02554235_E35E_4586_A71E_0AFD687A6F3F_.wvu.PrintArea" hidden="1" oldHidden="1">
    <formula>Лист1!$A$1:$Y$135</formula>
    <oldFormula>Лист1!$A$1:$Y$135</oldFormula>
  </rdn>
  <rdn rId="0" localSheetId="1" customView="1" name="Z_02554235_E35E_4586_A71E_0AFD687A6F3F_.wvu.Rows" hidden="1" oldHidden="1">
    <formula>Лист1!$10:$10,Лист1!$101:$101,Лист1!$115:$115</formula>
    <oldFormula>Лист1!$10:$10,Лист1!$101:$101,Лист1!$115:$115</oldFormula>
  </rdn>
  <rdn rId="0" localSheetId="1" customView="1" name="Z_02554235_E35E_4586_A71E_0AFD687A6F3F_.wvu.Cols" hidden="1" oldHidden="1">
    <formula>Лист1!$M:$P</formula>
    <oldFormula>Лист1!$M:$P</oldFormula>
  </rdn>
  <rcv guid="{02554235-E35E-4586-A71E-0AFD687A6F3F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R17">
    <dxf>
      <numFmt numFmtId="165" formatCode="0.00000%"/>
    </dxf>
  </rfmt>
  <rfmt sheetId="1" sqref="S17:T17">
    <dxf>
      <numFmt numFmtId="165" formatCode="0.00000%"/>
    </dxf>
  </rfmt>
  <rcc rId="2302" sId="1" xfDxf="1" dxf="1" numFmtId="14">
    <oc r="R18">
      <v>8.0800000000000002E-4</v>
    </oc>
    <nc r="R18">
      <v>7.9489999999999997E-4</v>
    </nc>
    <ndxf>
      <font>
        <name val="Times New Roman"/>
        <scheme val="none"/>
      </font>
      <numFmt numFmtId="166" formatCode="0.000000%"/>
      <alignment horizontal="justify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" sId="1" xfDxf="1" dxf="1" numFmtId="14">
    <oc r="S18">
      <v>8.0800000000000002E-4</v>
    </oc>
    <nc r="S18">
      <v>7.9489999999999997E-4</v>
    </nc>
    <ndxf>
      <font>
        <name val="Times New Roman"/>
        <scheme val="none"/>
      </font>
      <numFmt numFmtId="166" formatCode="0.000000%"/>
      <alignment horizontal="justify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" sId="1" xfDxf="1" dxf="1" numFmtId="14">
    <oc r="T18">
      <v>8.0800000000000002E-4</v>
    </oc>
    <nc r="T18">
      <v>7.9489999999999997E-4</v>
    </nc>
    <ndxf>
      <font>
        <name val="Times New Roman"/>
        <scheme val="none"/>
      </font>
      <numFmt numFmtId="166" formatCode="0.000000%"/>
      <alignment horizontal="justify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8">
    <dxf>
      <numFmt numFmtId="165" formatCode="0.00000%"/>
    </dxf>
  </rfmt>
  <rfmt sheetId="1" sqref="S18">
    <dxf>
      <numFmt numFmtId="165" formatCode="0.00000%"/>
    </dxf>
  </rfmt>
  <rfmt sheetId="1" sqref="T18">
    <dxf>
      <numFmt numFmtId="165" formatCode="0.00000%"/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" sId="1">
    <oc r="A1" t="inlineStr">
      <is>
        <t>Реестр источников доходов бюджета городского округа Октябрьск Самарской области</t>
      </is>
    </oc>
    <nc r="A1" t="inlineStr">
      <is>
        <t>Реестр источников доходов бюджета городского округа Октябрьск Самарской области на 2017 год и плановый период 2018-2019 годов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608A1A0-879E-4F4C-91E1-DF268B259050}" action="delete"/>
  <rdn rId="0" localSheetId="1" customView="1" name="Z_F608A1A0_879E_4F4C_91E1_DF268B259050_.wvu.PrintArea" hidden="1" oldHidden="1">
    <formula>Лист1!$A$1:$Y$101</formula>
    <oldFormula>Лист1!$A$1:$Y$101</oldFormula>
  </rdn>
  <rdn rId="0" localSheetId="1" customView="1" name="Z_F608A1A0_879E_4F4C_91E1_DF268B259050_.wvu.Rows" hidden="1" oldHidden="1">
    <formula>Лист1!$10:$11</formula>
    <oldFormula>Лист1!$10:$11</oldFormula>
  </rdn>
  <rdn rId="0" localSheetId="1" customView="1" name="Z_F608A1A0_879E_4F4C_91E1_DF268B259050_.wvu.Cols" hidden="1" oldHidden="1">
    <formula>Лист1!$M:$P</formula>
    <oldFormula>Лист1!$M:$P</oldFormula>
  </rdn>
  <rcv guid="{F608A1A0-879E-4F4C-91E1-DF268B25905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7" sId="1" odxf="1" dxf="1" numFmtId="13">
    <nc r="Q82">
      <v>1</v>
    </nc>
    <odxf>
      <numFmt numFmtId="0" formatCode="General"/>
    </odxf>
    <ndxf>
      <numFmt numFmtId="13" formatCode="0%"/>
    </ndxf>
  </rcc>
  <rcc rId="768" sId="1" odxf="1" dxf="1" numFmtId="13">
    <nc r="R82">
      <v>1</v>
    </nc>
    <odxf>
      <numFmt numFmtId="0" formatCode="General"/>
    </odxf>
    <ndxf>
      <numFmt numFmtId="13" formatCode="0%"/>
    </ndxf>
  </rcc>
  <rcc rId="769" sId="1" odxf="1" dxf="1" numFmtId="13">
    <nc r="S82">
      <v>1</v>
    </nc>
    <odxf>
      <numFmt numFmtId="0" formatCode="General"/>
    </odxf>
    <ndxf>
      <numFmt numFmtId="13" formatCode="0%"/>
    </ndxf>
  </rcc>
  <rcc rId="770" sId="1" odxf="1" dxf="1" numFmtId="13">
    <nc r="T82">
      <v>1</v>
    </nc>
    <odxf>
      <numFmt numFmtId="0" formatCode="General"/>
    </odxf>
    <ndxf>
      <numFmt numFmtId="13" formatCode="0%"/>
    </ndxf>
  </rcc>
  <rcc rId="771" sId="1" odxf="1" dxf="1" numFmtId="13">
    <nc r="Q83">
      <v>1</v>
    </nc>
    <odxf>
      <numFmt numFmtId="0" formatCode="General"/>
    </odxf>
    <ndxf>
      <numFmt numFmtId="13" formatCode="0%"/>
    </ndxf>
  </rcc>
  <rcc rId="772" sId="1" odxf="1" dxf="1" numFmtId="13">
    <nc r="R83">
      <v>1</v>
    </nc>
    <odxf>
      <numFmt numFmtId="0" formatCode="General"/>
    </odxf>
    <ndxf>
      <numFmt numFmtId="13" formatCode="0%"/>
    </ndxf>
  </rcc>
  <rcc rId="773" sId="1" odxf="1" dxf="1" numFmtId="13">
    <nc r="S83">
      <v>1</v>
    </nc>
    <odxf>
      <numFmt numFmtId="0" formatCode="General"/>
    </odxf>
    <ndxf>
      <numFmt numFmtId="13" formatCode="0%"/>
    </ndxf>
  </rcc>
  <rcc rId="774" sId="1" odxf="1" dxf="1" numFmtId="13">
    <nc r="T83">
      <v>1</v>
    </nc>
    <odxf>
      <numFmt numFmtId="0" formatCode="General"/>
    </odxf>
    <ndxf>
      <numFmt numFmtId="13" formatCode="0%"/>
    </ndxf>
  </rcc>
  <rcc rId="775" sId="1" odxf="1" dxf="1" numFmtId="13">
    <nc r="Q84">
      <v>1</v>
    </nc>
    <odxf>
      <numFmt numFmtId="0" formatCode="General"/>
    </odxf>
    <ndxf>
      <numFmt numFmtId="13" formatCode="0%"/>
    </ndxf>
  </rcc>
  <rcc rId="776" sId="1" odxf="1" dxf="1" numFmtId="13">
    <nc r="R84">
      <v>1</v>
    </nc>
    <odxf>
      <numFmt numFmtId="0" formatCode="General"/>
    </odxf>
    <ndxf>
      <numFmt numFmtId="13" formatCode="0%"/>
    </ndxf>
  </rcc>
  <rcc rId="777" sId="1" odxf="1" dxf="1" numFmtId="13">
    <nc r="S84">
      <v>1</v>
    </nc>
    <odxf>
      <numFmt numFmtId="0" formatCode="General"/>
    </odxf>
    <ndxf>
      <numFmt numFmtId="13" formatCode="0%"/>
    </ndxf>
  </rcc>
  <rcc rId="778" sId="1" odxf="1" dxf="1" numFmtId="13">
    <nc r="T84">
      <v>1</v>
    </nc>
    <odxf>
      <numFmt numFmtId="0" formatCode="General"/>
    </odxf>
    <ndxf>
      <numFmt numFmtId="13" formatCode="0%"/>
    </ndxf>
  </rcc>
  <rcc rId="779" sId="1" odxf="1" dxf="1" numFmtId="13">
    <nc r="Q85">
      <v>1</v>
    </nc>
    <odxf>
      <numFmt numFmtId="0" formatCode="General"/>
    </odxf>
    <ndxf>
      <numFmt numFmtId="13" formatCode="0%"/>
    </ndxf>
  </rcc>
  <rcc rId="780" sId="1" odxf="1" dxf="1" numFmtId="13">
    <nc r="R85">
      <v>1</v>
    </nc>
    <odxf>
      <numFmt numFmtId="0" formatCode="General"/>
    </odxf>
    <ndxf>
      <numFmt numFmtId="13" formatCode="0%"/>
    </ndxf>
  </rcc>
  <rcc rId="781" sId="1" odxf="1" dxf="1" numFmtId="13">
    <nc r="S85">
      <v>1</v>
    </nc>
    <odxf>
      <numFmt numFmtId="0" formatCode="General"/>
    </odxf>
    <ndxf>
      <numFmt numFmtId="13" formatCode="0%"/>
    </ndxf>
  </rcc>
  <rcc rId="782" sId="1" odxf="1" dxf="1" numFmtId="13">
    <nc r="T85">
      <v>1</v>
    </nc>
    <odxf>
      <numFmt numFmtId="0" formatCode="General"/>
    </odxf>
    <ndxf>
      <numFmt numFmtId="13" formatCode="0%"/>
    </ndxf>
  </rcc>
  <rcc rId="783" sId="1" odxf="1" dxf="1" numFmtId="13">
    <nc r="Q86">
      <v>1</v>
    </nc>
    <odxf>
      <numFmt numFmtId="0" formatCode="General"/>
    </odxf>
    <ndxf>
      <numFmt numFmtId="13" formatCode="0%"/>
    </ndxf>
  </rcc>
  <rcc rId="784" sId="1" odxf="1" dxf="1" numFmtId="13">
    <nc r="R86">
      <v>1</v>
    </nc>
    <odxf>
      <numFmt numFmtId="0" formatCode="General"/>
    </odxf>
    <ndxf>
      <numFmt numFmtId="13" formatCode="0%"/>
    </ndxf>
  </rcc>
  <rcc rId="785" sId="1" odxf="1" dxf="1" numFmtId="13">
    <nc r="S86">
      <v>1</v>
    </nc>
    <odxf>
      <numFmt numFmtId="0" formatCode="General"/>
    </odxf>
    <ndxf>
      <numFmt numFmtId="13" formatCode="0%"/>
    </ndxf>
  </rcc>
  <rcc rId="786" sId="1" odxf="1" dxf="1" numFmtId="13">
    <nc r="T86">
      <v>1</v>
    </nc>
    <odxf>
      <numFmt numFmtId="0" formatCode="General"/>
    </odxf>
    <ndxf>
      <numFmt numFmtId="13" formatCode="0%"/>
    </ndxf>
  </rcc>
  <rcc rId="787" sId="1" odxf="1" dxf="1" numFmtId="13">
    <nc r="Q87">
      <v>1</v>
    </nc>
    <odxf>
      <numFmt numFmtId="0" formatCode="General"/>
    </odxf>
    <ndxf>
      <numFmt numFmtId="13" formatCode="0%"/>
    </ndxf>
  </rcc>
  <rcc rId="788" sId="1" odxf="1" dxf="1" numFmtId="13">
    <nc r="R87">
      <v>1</v>
    </nc>
    <odxf>
      <numFmt numFmtId="0" formatCode="General"/>
    </odxf>
    <ndxf>
      <numFmt numFmtId="13" formatCode="0%"/>
    </ndxf>
  </rcc>
  <rcc rId="789" sId="1" odxf="1" dxf="1" numFmtId="13">
    <nc r="S87">
      <v>1</v>
    </nc>
    <odxf>
      <numFmt numFmtId="0" formatCode="General"/>
    </odxf>
    <ndxf>
      <numFmt numFmtId="13" formatCode="0%"/>
    </ndxf>
  </rcc>
  <rcc rId="790" sId="1" odxf="1" dxf="1" numFmtId="13">
    <nc r="T87">
      <v>1</v>
    </nc>
    <odxf>
      <numFmt numFmtId="0" formatCode="General"/>
    </odxf>
    <ndxf>
      <numFmt numFmtId="13" formatCode="0%"/>
    </ndxf>
  </rcc>
  <rcc rId="791" sId="1" odxf="1" dxf="1" numFmtId="13">
    <nc r="Q90">
      <v>1</v>
    </nc>
    <odxf>
      <numFmt numFmtId="0" formatCode="General"/>
    </odxf>
    <ndxf>
      <numFmt numFmtId="13" formatCode="0%"/>
    </ndxf>
  </rcc>
  <rcc rId="792" sId="1" odxf="1" dxf="1" numFmtId="13">
    <nc r="R90">
      <v>1</v>
    </nc>
    <odxf>
      <numFmt numFmtId="0" formatCode="General"/>
    </odxf>
    <ndxf>
      <numFmt numFmtId="13" formatCode="0%"/>
    </ndxf>
  </rcc>
  <rcc rId="793" sId="1" odxf="1" dxf="1" numFmtId="13">
    <nc r="S90">
      <v>1</v>
    </nc>
    <odxf>
      <numFmt numFmtId="0" formatCode="General"/>
    </odxf>
    <ndxf>
      <numFmt numFmtId="13" formatCode="0%"/>
    </ndxf>
  </rcc>
  <rcc rId="794" sId="1" odxf="1" dxf="1" numFmtId="13">
    <nc r="T90">
      <v>1</v>
    </nc>
    <odxf>
      <numFmt numFmtId="0" formatCode="General"/>
    </odxf>
    <ndxf>
      <numFmt numFmtId="13" formatCode="0%"/>
    </ndxf>
  </rcc>
  <rcc rId="795" sId="1" odxf="1" dxf="1" numFmtId="13">
    <nc r="Q91">
      <v>1</v>
    </nc>
    <odxf>
      <numFmt numFmtId="0" formatCode="General"/>
    </odxf>
    <ndxf>
      <numFmt numFmtId="13" formatCode="0%"/>
    </ndxf>
  </rcc>
  <rcc rId="796" sId="1" odxf="1" dxf="1" numFmtId="13">
    <nc r="R91">
      <v>1</v>
    </nc>
    <odxf>
      <numFmt numFmtId="0" formatCode="General"/>
    </odxf>
    <ndxf>
      <numFmt numFmtId="13" formatCode="0%"/>
    </ndxf>
  </rcc>
  <rcc rId="797" sId="1" odxf="1" dxf="1" numFmtId="13">
    <nc r="S91">
      <v>1</v>
    </nc>
    <odxf>
      <numFmt numFmtId="0" formatCode="General"/>
    </odxf>
    <ndxf>
      <numFmt numFmtId="13" formatCode="0%"/>
    </ndxf>
  </rcc>
  <rcc rId="798" sId="1" odxf="1" dxf="1" numFmtId="13">
    <nc r="T91">
      <v>1</v>
    </nc>
    <odxf>
      <numFmt numFmtId="0" formatCode="General"/>
    </odxf>
    <ndxf>
      <numFmt numFmtId="13" formatCode="0%"/>
    </ndxf>
  </rcc>
  <rcc rId="799" sId="1" odxf="1" dxf="1" numFmtId="13">
    <nc r="Q92">
      <v>1</v>
    </nc>
    <odxf>
      <numFmt numFmtId="0" formatCode="General"/>
    </odxf>
    <ndxf>
      <numFmt numFmtId="13" formatCode="0%"/>
    </ndxf>
  </rcc>
  <rcc rId="800" sId="1" odxf="1" dxf="1" numFmtId="13">
    <nc r="R92">
      <v>1</v>
    </nc>
    <odxf>
      <numFmt numFmtId="0" formatCode="General"/>
    </odxf>
    <ndxf>
      <numFmt numFmtId="13" formatCode="0%"/>
    </ndxf>
  </rcc>
  <rcc rId="801" sId="1" odxf="1" dxf="1" numFmtId="13">
    <nc r="S92">
      <v>1</v>
    </nc>
    <odxf>
      <numFmt numFmtId="0" formatCode="General"/>
    </odxf>
    <ndxf>
      <numFmt numFmtId="13" formatCode="0%"/>
    </ndxf>
  </rcc>
  <rcc rId="802" sId="1" odxf="1" dxf="1" numFmtId="13">
    <nc r="T92">
      <v>1</v>
    </nc>
    <odxf>
      <numFmt numFmtId="0" formatCode="General"/>
    </odxf>
    <ndxf>
      <numFmt numFmtId="13" formatCode="0%"/>
    </ndxf>
  </rcc>
  <rcc rId="803" sId="1" odxf="1" dxf="1" numFmtId="13">
    <nc r="Q93">
      <v>1</v>
    </nc>
    <odxf>
      <numFmt numFmtId="0" formatCode="General"/>
    </odxf>
    <ndxf>
      <numFmt numFmtId="13" formatCode="0%"/>
    </ndxf>
  </rcc>
  <rcc rId="804" sId="1" odxf="1" dxf="1" numFmtId="13">
    <nc r="R93">
      <v>1</v>
    </nc>
    <odxf>
      <numFmt numFmtId="0" formatCode="General"/>
    </odxf>
    <ndxf>
      <numFmt numFmtId="13" formatCode="0%"/>
    </ndxf>
  </rcc>
  <rcc rId="805" sId="1" odxf="1" dxf="1" numFmtId="13">
    <nc r="S93">
      <v>1</v>
    </nc>
    <odxf>
      <numFmt numFmtId="0" formatCode="General"/>
    </odxf>
    <ndxf>
      <numFmt numFmtId="13" formatCode="0%"/>
    </ndxf>
  </rcc>
  <rcc rId="806" sId="1" odxf="1" dxf="1" numFmtId="13">
    <nc r="T93">
      <v>1</v>
    </nc>
    <odxf>
      <numFmt numFmtId="0" formatCode="General"/>
    </odxf>
    <ndxf>
      <numFmt numFmtId="13" formatCode="0%"/>
    </ndxf>
  </rcc>
  <rcc rId="807" sId="1" odxf="1" dxf="1" numFmtId="13">
    <nc r="Q94">
      <v>1</v>
    </nc>
    <odxf>
      <numFmt numFmtId="0" formatCode="General"/>
    </odxf>
    <ndxf>
      <numFmt numFmtId="13" formatCode="0%"/>
    </ndxf>
  </rcc>
  <rcc rId="808" sId="1" odxf="1" dxf="1" numFmtId="13">
    <nc r="R94">
      <v>1</v>
    </nc>
    <odxf>
      <numFmt numFmtId="0" formatCode="General"/>
    </odxf>
    <ndxf>
      <numFmt numFmtId="13" formatCode="0%"/>
    </ndxf>
  </rcc>
  <rcc rId="809" sId="1" odxf="1" dxf="1" numFmtId="13">
    <nc r="S94">
      <v>1</v>
    </nc>
    <odxf>
      <numFmt numFmtId="0" formatCode="General"/>
    </odxf>
    <ndxf>
      <numFmt numFmtId="13" formatCode="0%"/>
    </ndxf>
  </rcc>
  <rcc rId="810" sId="1" odxf="1" dxf="1" numFmtId="13">
    <nc r="T94">
      <v>1</v>
    </nc>
    <odxf>
      <numFmt numFmtId="0" formatCode="General"/>
    </odxf>
    <ndxf>
      <numFmt numFmtId="13" formatCode="0%"/>
    </ndxf>
  </rcc>
  <rcc rId="811" sId="1" odxf="1" dxf="1" numFmtId="13">
    <nc r="Q95">
      <v>1</v>
    </nc>
    <odxf>
      <numFmt numFmtId="0" formatCode="General"/>
    </odxf>
    <ndxf>
      <numFmt numFmtId="13" formatCode="0%"/>
    </ndxf>
  </rcc>
  <rcc rId="812" sId="1" odxf="1" dxf="1" numFmtId="13">
    <nc r="R95">
      <v>1</v>
    </nc>
    <odxf>
      <numFmt numFmtId="0" formatCode="General"/>
    </odxf>
    <ndxf>
      <numFmt numFmtId="13" formatCode="0%"/>
    </ndxf>
  </rcc>
  <rcc rId="813" sId="1" odxf="1" dxf="1" numFmtId="13">
    <nc r="S95">
      <v>1</v>
    </nc>
    <odxf>
      <numFmt numFmtId="0" formatCode="General"/>
    </odxf>
    <ndxf>
      <numFmt numFmtId="13" formatCode="0%"/>
    </ndxf>
  </rcc>
  <rcc rId="814" sId="1" odxf="1" dxf="1" numFmtId="13">
    <nc r="T95">
      <v>1</v>
    </nc>
    <odxf>
      <numFmt numFmtId="0" formatCode="General"/>
    </odxf>
    <ndxf>
      <numFmt numFmtId="13" formatCode="0%"/>
    </ndxf>
  </rcc>
  <rcc rId="815" sId="1" odxf="1" dxf="1" numFmtId="13">
    <nc r="Q96">
      <v>1</v>
    </nc>
    <odxf>
      <numFmt numFmtId="0" formatCode="General"/>
    </odxf>
    <ndxf>
      <numFmt numFmtId="13" formatCode="0%"/>
    </ndxf>
  </rcc>
  <rcc rId="816" sId="1" odxf="1" dxf="1" numFmtId="13">
    <nc r="R96">
      <v>1</v>
    </nc>
    <odxf>
      <numFmt numFmtId="0" formatCode="General"/>
    </odxf>
    <ndxf>
      <numFmt numFmtId="13" formatCode="0%"/>
    </ndxf>
  </rcc>
  <rcc rId="817" sId="1" odxf="1" dxf="1" numFmtId="13">
    <nc r="S96">
      <v>1</v>
    </nc>
    <odxf>
      <numFmt numFmtId="0" formatCode="General"/>
    </odxf>
    <ndxf>
      <numFmt numFmtId="13" formatCode="0%"/>
    </ndxf>
  </rcc>
  <rcc rId="818" sId="1" odxf="1" dxf="1" numFmtId="13">
    <nc r="T96">
      <v>1</v>
    </nc>
    <odxf>
      <numFmt numFmtId="0" formatCode="General"/>
    </odxf>
    <ndxf>
      <numFmt numFmtId="13" formatCode="0%"/>
    </ndxf>
  </rcc>
  <rcc rId="819" sId="1" odxf="1" dxf="1" numFmtId="13">
    <nc r="Q97">
      <v>1</v>
    </nc>
    <odxf>
      <numFmt numFmtId="0" formatCode="General"/>
    </odxf>
    <ndxf>
      <numFmt numFmtId="13" formatCode="0%"/>
    </ndxf>
  </rcc>
  <rcc rId="820" sId="1" odxf="1" dxf="1" numFmtId="13">
    <nc r="R97">
      <v>1</v>
    </nc>
    <ndxf>
      <numFmt numFmtId="13" formatCode="0%"/>
    </ndxf>
  </rcc>
  <rcc rId="821" sId="1" odxf="1" dxf="1" numFmtId="13">
    <nc r="S97">
      <v>1</v>
    </nc>
    <odxf>
      <numFmt numFmtId="0" formatCode="General"/>
    </odxf>
    <ndxf>
      <numFmt numFmtId="13" formatCode="0%"/>
    </ndxf>
  </rcc>
  <rcc rId="822" sId="1" odxf="1" dxf="1" numFmtId="13">
    <nc r="T97">
      <v>1</v>
    </nc>
    <odxf>
      <numFmt numFmtId="0" formatCode="General"/>
    </odxf>
    <ndxf>
      <numFmt numFmtId="13" formatCode="0%"/>
    </ndxf>
  </rcc>
  <rcc rId="823" sId="1" odxf="1" dxf="1" numFmtId="13">
    <nc r="Q98">
      <v>1</v>
    </nc>
    <odxf>
      <numFmt numFmtId="0" formatCode="General"/>
    </odxf>
    <ndxf>
      <numFmt numFmtId="13" formatCode="0%"/>
    </ndxf>
  </rcc>
  <rcc rId="824" sId="1" odxf="1" dxf="1" numFmtId="13">
    <nc r="R98">
      <v>1</v>
    </nc>
    <odxf>
      <numFmt numFmtId="0" formatCode="General"/>
    </odxf>
    <ndxf>
      <numFmt numFmtId="13" formatCode="0%"/>
    </ndxf>
  </rcc>
  <rcc rId="825" sId="1" odxf="1" dxf="1" numFmtId="13">
    <nc r="S98">
      <v>1</v>
    </nc>
    <odxf>
      <numFmt numFmtId="0" formatCode="General"/>
    </odxf>
    <ndxf>
      <numFmt numFmtId="13" formatCode="0%"/>
    </ndxf>
  </rcc>
  <rcc rId="826" sId="1" odxf="1" dxf="1" numFmtId="13">
    <nc r="T98">
      <v>1</v>
    </nc>
    <odxf>
      <numFmt numFmtId="0" formatCode="General"/>
    </odxf>
    <ndxf>
      <numFmt numFmtId="13" formatCode="0%"/>
    </ndxf>
  </rcc>
  <rcc rId="827" sId="1" odxf="1" dxf="1" numFmtId="13">
    <nc r="Q99">
      <v>1</v>
    </nc>
    <odxf>
      <numFmt numFmtId="0" formatCode="General"/>
    </odxf>
    <ndxf>
      <numFmt numFmtId="13" formatCode="0%"/>
    </ndxf>
  </rcc>
  <rcc rId="828" sId="1" odxf="1" dxf="1" numFmtId="13">
    <nc r="R99">
      <v>1</v>
    </nc>
    <odxf>
      <numFmt numFmtId="0" formatCode="General"/>
    </odxf>
    <ndxf>
      <numFmt numFmtId="13" formatCode="0%"/>
    </ndxf>
  </rcc>
  <rcc rId="829" sId="1" odxf="1" dxf="1" numFmtId="13">
    <nc r="S99">
      <v>1</v>
    </nc>
    <odxf>
      <numFmt numFmtId="0" formatCode="General"/>
    </odxf>
    <ndxf>
      <numFmt numFmtId="13" formatCode="0%"/>
    </ndxf>
  </rcc>
  <rcc rId="830" sId="1" odxf="1" dxf="1" numFmtId="13">
    <nc r="T99">
      <v>1</v>
    </nc>
    <odxf>
      <numFmt numFmtId="0" formatCode="General"/>
    </odxf>
    <ndxf>
      <numFmt numFmtId="13" formatCode="0%"/>
    </ndxf>
  </rcc>
  <rcc rId="831" sId="1" odxf="1" dxf="1" numFmtId="13">
    <nc r="T100">
      <v>1</v>
    </nc>
    <odxf>
      <numFmt numFmtId="0" formatCode="General"/>
    </odxf>
    <ndxf>
      <numFmt numFmtId="13" formatCode="0%"/>
    </ndxf>
  </rcc>
  <rcc rId="832" sId="1" odxf="1" dxf="1" numFmtId="13">
    <nc r="S100">
      <v>1</v>
    </nc>
    <odxf>
      <numFmt numFmtId="0" formatCode="General"/>
    </odxf>
    <ndxf>
      <numFmt numFmtId="13" formatCode="0%"/>
    </ndxf>
  </rcc>
  <rcc rId="833" sId="1" odxf="1" dxf="1" numFmtId="13">
    <nc r="R100">
      <v>1</v>
    </nc>
    <odxf>
      <numFmt numFmtId="0" formatCode="General"/>
    </odxf>
    <ndxf>
      <numFmt numFmtId="13" formatCode="0%"/>
    </ndxf>
  </rcc>
  <rcc rId="834" sId="1" odxf="1" dxf="1" numFmtId="13">
    <nc r="Q100">
      <v>1</v>
    </nc>
    <odxf>
      <numFmt numFmtId="0" formatCode="General"/>
    </odxf>
    <ndxf>
      <numFmt numFmtId="13" formatCode="0%"/>
    </ndxf>
  </rcc>
  <rcc rId="835" sId="1" odxf="1" dxf="1" numFmtId="13">
    <nc r="Q101">
      <v>1</v>
    </nc>
    <odxf>
      <numFmt numFmtId="0" formatCode="General"/>
    </odxf>
    <ndxf>
      <numFmt numFmtId="13" formatCode="0%"/>
    </ndxf>
  </rcc>
  <rcc rId="836" sId="1" odxf="1" dxf="1" numFmtId="13">
    <nc r="R101">
      <v>1</v>
    </nc>
    <odxf>
      <numFmt numFmtId="0" formatCode="General"/>
    </odxf>
    <ndxf>
      <numFmt numFmtId="13" formatCode="0%"/>
    </ndxf>
  </rcc>
  <rcc rId="837" sId="1" odxf="1" dxf="1" numFmtId="13">
    <nc r="S101">
      <v>1</v>
    </nc>
    <odxf>
      <numFmt numFmtId="0" formatCode="General"/>
    </odxf>
    <ndxf>
      <numFmt numFmtId="13" formatCode="0%"/>
    </ndxf>
  </rcc>
  <rcc rId="838" sId="1" odxf="1" dxf="1" numFmtId="13">
    <nc r="T101">
      <v>1</v>
    </nc>
    <odxf>
      <numFmt numFmtId="0" formatCode="General"/>
    </odxf>
    <ndxf>
      <numFmt numFmtId="13" formatCode="0%"/>
    </ndxf>
  </rcc>
  <rcc rId="839" sId="1" odxf="1" dxf="1" numFmtId="13">
    <nc r="Q104">
      <v>1</v>
    </nc>
    <odxf>
      <numFmt numFmtId="0" formatCode="General"/>
    </odxf>
    <ndxf>
      <numFmt numFmtId="13" formatCode="0%"/>
    </ndxf>
  </rcc>
  <rcc rId="840" sId="1" odxf="1" dxf="1" numFmtId="13">
    <nc r="R104">
      <v>10</v>
    </nc>
    <odxf>
      <numFmt numFmtId="0" formatCode="General"/>
    </odxf>
    <ndxf>
      <numFmt numFmtId="13" formatCode="0%"/>
    </ndxf>
  </rcc>
  <rcc rId="841" sId="1" odxf="1" dxf="1" numFmtId="13">
    <nc r="S104">
      <v>1</v>
    </nc>
    <odxf>
      <numFmt numFmtId="0" formatCode="General"/>
    </odxf>
    <ndxf>
      <numFmt numFmtId="13" formatCode="0%"/>
    </ndxf>
  </rcc>
  <rcc rId="842" sId="1" odxf="1" dxf="1" numFmtId="13">
    <nc r="T104">
      <v>1</v>
    </nc>
    <odxf>
      <numFmt numFmtId="0" formatCode="General"/>
    </odxf>
    <ndxf>
      <numFmt numFmtId="13" formatCode="0%"/>
    </ndxf>
  </rcc>
  <rcv guid="{7DCA269D-62DE-43EE-B713-903698AF3445}" action="delete"/>
  <rdn rId="0" localSheetId="1" customView="1" name="Z_7DCA269D_62DE_43EE_B713_903698AF3445_.wvu.PrintArea" hidden="1" oldHidden="1">
    <formula>Лист1!$A$1:$Y$106</formula>
    <oldFormula>Лист1!$A$1:$Y$106</oldFormula>
  </rdn>
  <rdn rId="0" localSheetId="1" customView="1" name="Z_7DCA269D_62DE_43EE_B713_903698AF3445_.wvu.Rows" hidden="1" oldHidden="1">
    <formula>Лист1!$10:$10</formula>
    <oldFormula>Лист1!$10:$10</oldFormula>
  </rdn>
  <rdn rId="0" localSheetId="1" customView="1" name="Z_7DCA269D_62DE_43EE_B713_903698AF3445_.wvu.Cols" hidden="1" oldHidden="1">
    <formula>Лист1!$M:$P</formula>
    <oldFormula>Лист1!$M:$P</oldFormula>
  </rdn>
  <rcv guid="{7DCA269D-62DE-43EE-B713-903698AF3445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05" sId="1" numFmtId="13">
    <oc r="Q19">
      <v>0.02</v>
    </oc>
    <nc r="Q19">
      <v>0.04</v>
    </nc>
  </rcc>
  <rcc rId="2306" sId="1" numFmtId="13">
    <oc r="R19">
      <v>0.02</v>
    </oc>
    <nc r="R19">
      <v>0.23</v>
    </nc>
  </rcc>
  <rcc rId="2307" sId="1" numFmtId="13">
    <oc r="S19">
      <v>0.02</v>
    </oc>
    <nc r="S19">
      <v>0.23</v>
    </nc>
  </rcc>
  <rcc rId="2308" sId="1" numFmtId="13">
    <oc r="T19">
      <v>0.02</v>
    </oc>
    <nc r="T19">
      <v>0.23</v>
    </nc>
  </rcc>
  <rcc rId="2309" sId="1" numFmtId="13">
    <oc r="Q20">
      <v>0.02</v>
    </oc>
    <nc r="Q20">
      <v>0.04</v>
    </nc>
  </rcc>
  <rcc rId="2310" sId="1" numFmtId="13">
    <oc r="R20">
      <v>0.02</v>
    </oc>
    <nc r="R20">
      <v>0.23</v>
    </nc>
  </rcc>
  <rcc rId="2311" sId="1" numFmtId="13">
    <oc r="S20">
      <v>0.02</v>
    </oc>
    <nc r="S20">
      <v>0.23</v>
    </nc>
  </rcc>
  <rcc rId="2312" sId="1" numFmtId="13">
    <oc r="T20">
      <v>0.02</v>
    </oc>
    <nc r="T20">
      <v>0.23</v>
    </nc>
  </rcc>
  <rcc rId="2313" sId="1" numFmtId="4">
    <oc r="W19">
      <v>350</v>
    </oc>
    <nc r="W19">
      <v>2214.29</v>
    </nc>
  </rcc>
  <rcc rId="2314" sId="1" numFmtId="4">
    <oc r="W20">
      <v>250</v>
    </oc>
    <nc r="W20">
      <v>1545.11</v>
    </nc>
  </rcc>
  <rcc rId="2315" sId="1" numFmtId="4">
    <oc r="X19">
      <v>350</v>
    </oc>
    <nc r="X19">
      <v>2356</v>
    </nc>
  </rcc>
  <rcc rId="2316" sId="1" numFmtId="4">
    <oc r="X20">
      <v>250</v>
    </oc>
    <nc r="X20">
      <v>2356</v>
    </nc>
  </rcc>
  <rcc rId="2317" sId="1" numFmtId="4">
    <oc r="Y20">
      <v>270</v>
    </oc>
    <nc r="Y20">
      <v>1644</v>
    </nc>
  </rcc>
  <rcc rId="2318" sId="1" numFmtId="4">
    <oc r="Y19">
      <v>380</v>
    </oc>
    <nc r="Y19">
      <v>1644</v>
    </nc>
  </rcc>
  <rcc rId="2319" sId="1" numFmtId="4">
    <oc r="W21">
      <v>5900</v>
    </oc>
    <nc r="W21">
      <v>1747</v>
    </nc>
  </rcc>
  <rcc rId="2320" sId="1" numFmtId="4">
    <oc r="W24">
      <v>87</v>
    </oc>
    <nc r="W24">
      <v>129</v>
    </nc>
  </rcc>
  <rcc rId="2321" sId="1" numFmtId="4">
    <oc r="X24">
      <v>91</v>
    </oc>
    <nc r="X24">
      <v>135</v>
    </nc>
  </rcc>
  <rcc rId="2322" sId="1" numFmtId="4">
    <oc r="Y24">
      <v>94</v>
    </oc>
    <nc r="Y24">
      <v>141</v>
    </nc>
  </rcc>
  <rcc rId="2323" sId="1" numFmtId="4">
    <oc r="W25">
      <v>5466</v>
    </oc>
    <nc r="W25">
      <v>6345</v>
    </nc>
  </rcc>
  <rcc rId="2324" sId="1" numFmtId="4">
    <oc r="X25">
      <v>6012</v>
    </oc>
    <nc r="X25">
      <v>6573</v>
    </nc>
  </rcc>
  <rcc rId="2325" sId="1" numFmtId="4">
    <oc r="Y25">
      <v>6614</v>
    </oc>
    <nc r="Y25">
      <v>6823</v>
    </nc>
  </rcc>
  <rcc rId="2326" sId="1" numFmtId="4">
    <oc r="W27">
      <v>6772</v>
    </oc>
    <nc r="W27">
      <v>5678</v>
    </nc>
  </rcc>
  <rcc rId="2327" sId="1" numFmtId="4">
    <oc r="X27">
      <v>6772</v>
    </oc>
    <nc r="X27">
      <v>5678</v>
    </nc>
  </rcc>
  <rcc rId="2328" sId="1" numFmtId="4">
    <oc r="Y27">
      <v>6772</v>
    </oc>
    <nc r="Y27">
      <v>5678</v>
    </nc>
  </rcc>
  <rcc rId="2329" sId="1" numFmtId="4">
    <oc r="W26">
      <v>16828</v>
    </oc>
    <nc r="W26">
      <v>21638.2</v>
    </nc>
  </rcc>
  <rcc rId="2330" sId="1" numFmtId="4">
    <oc r="X26">
      <v>16828</v>
    </oc>
    <nc r="X26">
      <v>21268</v>
    </nc>
  </rcc>
  <rcc rId="2331" sId="1" numFmtId="4">
    <oc r="Y26">
      <v>16828</v>
    </oc>
    <nc r="Y26">
      <v>20628</v>
    </nc>
  </rcc>
  <rfmt sheetId="1" sqref="A27:XFD27">
    <dxf>
      <fill>
        <patternFill>
          <bgColor rgb="FFFFFF00"/>
        </patternFill>
      </fill>
    </dxf>
  </rfmt>
  <rfmt sheetId="1" sqref="U27">
    <dxf>
      <fill>
        <patternFill>
          <bgColor rgb="FFFF0000"/>
        </patternFill>
      </fill>
    </dxf>
  </rfmt>
  <rfmt sheetId="1" sqref="V27">
    <dxf>
      <fill>
        <patternFill>
          <bgColor rgb="FFFF0000"/>
        </patternFill>
      </fill>
    </dxf>
  </rfmt>
  <rcc rId="2332" sId="1" numFmtId="4">
    <oc r="W28">
      <v>2668</v>
    </oc>
    <nc r="W28">
      <v>3118</v>
    </nc>
  </rcc>
  <rcc rId="2333" sId="1" numFmtId="4">
    <oc r="X28">
      <v>2768</v>
    </oc>
    <nc r="X28">
      <v>3118</v>
    </nc>
  </rcc>
  <rcc rId="2334" sId="1" numFmtId="4">
    <oc r="Y28">
      <v>2868</v>
    </oc>
    <nc r="Y28">
      <v>3118</v>
    </nc>
  </rcc>
  <rcc rId="2335" sId="1" numFmtId="4">
    <oc r="W30">
      <v>990</v>
    </oc>
    <nc r="W30">
      <v>1050.9000000000001</v>
    </nc>
  </rcc>
  <rcc rId="2336" sId="1" numFmtId="4">
    <oc r="X30">
      <v>990</v>
    </oc>
    <nc r="X30">
      <v>1050.9000000000001</v>
    </nc>
  </rcc>
  <rcc rId="2337" sId="1" numFmtId="4">
    <oc r="Y30">
      <v>990</v>
    </oc>
    <nc r="Y30">
      <v>1050.9000000000001</v>
    </nc>
  </rcc>
  <rcc rId="2338" sId="1" numFmtId="4">
    <oc r="W31">
      <v>150</v>
    </oc>
    <nc r="W31">
      <v>113.85</v>
    </nc>
  </rcc>
  <rcc rId="2339" sId="1" numFmtId="4">
    <oc r="X31">
      <v>150</v>
    </oc>
    <nc r="X31">
      <v>116.4</v>
    </nc>
  </rcc>
  <rcc rId="2340" sId="1" numFmtId="4">
    <oc r="Y31">
      <v>150</v>
    </oc>
    <nc r="Y31">
      <v>115.5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1" sId="1" numFmtId="4">
    <oc r="W32">
      <v>942</v>
    </oc>
    <nc r="W32">
      <v>350</v>
    </nc>
  </rcc>
  <rcc rId="2342" sId="1" numFmtId="4">
    <oc r="X32">
      <v>942</v>
    </oc>
    <nc r="X32">
      <v>350</v>
    </nc>
  </rcc>
  <rcc rId="2343" sId="1" numFmtId="4">
    <oc r="Y32">
      <v>942</v>
    </oc>
    <nc r="Y32">
      <v>350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4" sId="1" numFmtId="4">
    <oc r="W31">
      <v>113.85</v>
    </oc>
    <nc r="W31">
      <v>130.5</v>
    </nc>
  </rcc>
  <rcc rId="2345" sId="1" numFmtId="4">
    <oc r="X31">
      <v>116.4</v>
    </oc>
    <nc r="X31">
      <v>133.65</v>
    </nc>
  </rcc>
  <rcc rId="2346" sId="1" numFmtId="4">
    <oc r="Y31">
      <v>115.5</v>
    </oc>
    <nc r="Y31">
      <v>133.5</v>
    </nc>
  </rcc>
  <rcc rId="2347" sId="1" numFmtId="4">
    <oc r="W33">
      <v>148</v>
    </oc>
    <nc r="W33">
      <v>55.5</v>
    </nc>
  </rcc>
  <rcc rId="2348" sId="1" numFmtId="4">
    <oc r="X33">
      <v>148</v>
    </oc>
    <nc r="X33">
      <v>74</v>
    </nc>
  </rcc>
  <rcc rId="2349" sId="1" numFmtId="4">
    <oc r="Y33">
      <v>148</v>
    </oc>
    <nc r="Y33">
      <v>60.5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0" sId="1" numFmtId="4">
    <oc r="X34">
      <v>350</v>
    </oc>
    <nc r="X34">
      <v>0</v>
    </nc>
  </rcc>
  <rfmt sheetId="1" sqref="A34:XFD34">
    <dxf>
      <fill>
        <patternFill>
          <bgColor rgb="FFFF0000"/>
        </patternFill>
      </fill>
    </dxf>
  </rfmt>
  <rcc rId="2351" sId="1" numFmtId="4">
    <oc r="W35">
      <v>3900</v>
    </oc>
    <nc r="W35">
      <v>2900</v>
    </nc>
  </rcc>
  <rcc rId="2352" sId="1" numFmtId="4">
    <oc r="X35">
      <v>4100</v>
    </oc>
    <nc r="X35">
      <v>2900</v>
    </nc>
  </rcc>
  <rcc rId="2353" sId="1" numFmtId="4">
    <oc r="Y35">
      <v>4300</v>
    </oc>
    <nc r="Y35">
      <v>2900</v>
    </nc>
  </rcc>
  <rcc rId="2354" sId="1" numFmtId="4">
    <oc r="W36">
      <v>5.6</v>
    </oc>
    <nc r="W36">
      <v>2</v>
    </nc>
  </rcc>
  <rcc rId="2355" sId="1" numFmtId="4">
    <oc r="X36">
      <v>5.6</v>
    </oc>
    <nc r="X36">
      <v>2</v>
    </nc>
  </rcc>
  <rcc rId="2356" sId="1" numFmtId="4">
    <oc r="Y36">
      <v>5.6</v>
    </oc>
    <nc r="Y36">
      <v>2</v>
    </nc>
  </rcc>
  <rcc rId="2357" sId="1" numFmtId="4">
    <oc r="W37">
      <v>4979</v>
    </oc>
    <nc r="W37">
      <v>4930</v>
    </nc>
  </rcc>
  <rcc rId="2358" sId="1" numFmtId="4">
    <oc r="X37">
      <v>4184</v>
    </oc>
    <nc r="X37">
      <v>5010</v>
    </nc>
  </rcc>
  <rcc rId="2359" sId="1" numFmtId="4">
    <oc r="Y37">
      <v>4184</v>
    </oc>
    <nc r="Y37">
      <v>5030</v>
    </nc>
  </rcc>
  <rcc rId="2360" sId="1" numFmtId="4">
    <oc r="W38">
      <v>43.4</v>
    </oc>
    <nc r="W38">
      <v>47.72</v>
    </nc>
  </rcc>
  <rcc rId="2361" sId="1" numFmtId="4">
    <oc r="X38">
      <v>44.4</v>
    </oc>
    <nc r="X38">
      <v>30</v>
    </nc>
  </rcc>
  <rcc rId="2362" sId="1" numFmtId="4">
    <oc r="Y38">
      <v>44.9</v>
    </oc>
    <nc r="Y38">
      <v>29.07</v>
    </nc>
  </rcc>
  <rcc rId="2363" sId="1" numFmtId="4">
    <oc r="W40">
      <v>9</v>
    </oc>
    <nc r="W40">
      <v>3.34</v>
    </nc>
  </rcc>
  <rcc rId="2364" sId="1" numFmtId="4">
    <oc r="X40">
      <v>9</v>
    </oc>
    <nc r="X40">
      <v>4.29</v>
    </nc>
  </rcc>
  <rcc rId="2365" sId="1" numFmtId="4">
    <oc r="Y40">
      <v>9</v>
    </oc>
    <nc r="Y40">
      <v>2.38</v>
    </nc>
  </rcc>
  <rrc rId="2366" sId="1" ref="A42:XFD42" action="insertRow">
    <undo index="4" exp="area" ref3D="1" dr="$A$115:$XFD$115" dn="Z_02554235_E35E_4586_A71E_0AFD687A6F3F_.wvu.Rows" sId="1"/>
    <undo index="2" exp="area" ref3D="1" dr="$A$101:$XFD$101" dn="Z_02554235_E35E_4586_A71E_0AFD687A6F3F_.wvu.Rows" sId="1"/>
    <undo index="0" exp="area" ref3D="1" dr="$M$1:$P$1048576" dn="Z_02554235_E35E_4586_A71E_0AFD687A6F3F_.wvu.Cols" sId="1"/>
    <undo index="4" exp="area" ref3D="1" dr="$A$115:$XFD$115" dn="Z_F608A1A0_879E_4F4C_91E1_DF268B259050_.wvu.Rows" sId="1"/>
    <undo index="2" exp="area" ref3D="1" dr="$A$101:$XFD$101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</rrc>
  <rcc rId="2367" sId="1">
    <nc r="B42" t="inlineStr">
      <is>
        <t>Неналоговые доходы</t>
      </is>
    </nc>
  </rcc>
  <rcc rId="2368" sId="1">
    <nc r="C42" t="inlineStr">
      <is>
        <t>048</t>
      </is>
    </nc>
  </rcc>
  <rcc rId="2369" sId="1">
    <nc r="D42" t="inlineStr">
      <is>
        <t>1</t>
      </is>
    </nc>
  </rcc>
  <rcc rId="2370" sId="1">
    <nc r="E42" t="inlineStr">
      <is>
        <t>12</t>
      </is>
    </nc>
  </rcc>
  <rcc rId="2371" sId="1">
    <nc r="F42" t="inlineStr">
      <is>
        <t>01</t>
      </is>
    </nc>
  </rcc>
  <rcc rId="2372" sId="1">
    <nc r="G42" t="inlineStr">
      <is>
        <t>040</t>
      </is>
    </nc>
  </rcc>
  <rcc rId="2373" sId="1">
    <nc r="H42" t="inlineStr">
      <is>
        <t>01</t>
      </is>
    </nc>
  </rcc>
  <rcc rId="2374" sId="1">
    <nc r="I42" t="inlineStr">
      <is>
        <t>6000</t>
      </is>
    </nc>
  </rcc>
  <rcc rId="2375" sId="1">
    <nc r="J42" t="inlineStr">
      <is>
        <t>120</t>
      </is>
    </nc>
  </rcc>
  <rcc rId="2376" sId="1">
    <nc r="K42" t="inlineStr">
      <is>
        <t>Плата за размещение отходов производства и потребления</t>
      </is>
    </nc>
  </rcc>
  <rcc rId="2377" sId="1">
    <nc r="L42" t="inlineStr">
      <is>
        <t xml:space="preserve">Управление Федеральной службы по надзору в сфере природопользования (Росприроднадзора) по Самарской области </t>
      </is>
    </nc>
  </rcc>
  <rcc rId="2378" sId="1">
    <nc r="M42" t="inlineStr">
      <is>
        <t>ст.62 Бюджетного кодекса РФ</t>
      </is>
    </nc>
  </rcc>
  <rcc rId="2379" sId="1" numFmtId="13">
    <nc r="Q42">
      <v>1</v>
    </nc>
  </rcc>
  <rcc rId="2380" sId="1" numFmtId="13">
    <nc r="R42">
      <v>1</v>
    </nc>
  </rcc>
  <rcc rId="2381" sId="1" numFmtId="13">
    <nc r="S42">
      <v>1</v>
    </nc>
  </rcc>
  <rcc rId="2382" sId="1" numFmtId="13">
    <nc r="T42">
      <v>1</v>
    </nc>
  </rcc>
  <rcc rId="2383" sId="1" numFmtId="4">
    <nc r="U42">
      <v>20</v>
    </nc>
  </rcc>
  <rcc rId="2384" sId="1" numFmtId="4">
    <nc r="V42">
      <v>14.9</v>
    </nc>
  </rcc>
  <rcc rId="2385" sId="1" numFmtId="4">
    <nc r="W42">
      <v>3.26</v>
    </nc>
  </rcc>
  <rcc rId="2386" sId="1" numFmtId="4">
    <nc r="X42">
      <v>1.86</v>
    </nc>
  </rcc>
  <rcc rId="2387" sId="1" numFmtId="4">
    <nc r="Y42">
      <v>2.44</v>
    </nc>
  </rcc>
  <rcc rId="2388" sId="1">
    <oc r="G41" t="inlineStr">
      <is>
        <t>040</t>
      </is>
    </oc>
    <nc r="G41" t="inlineStr">
      <is>
        <t>070</t>
      </is>
    </nc>
  </rcc>
  <rcc rId="2389" sId="1">
    <oc r="K41" t="inlineStr">
      <is>
        <t>Плата за размещение отходов производства и потребления</t>
      </is>
    </oc>
    <nc r="K41" t="inlineStr">
      <is>
        <t>Плата за выбросы загрязняющих веществ, образующихся при сжигании на факельных установках и (или) рассеивании попутного нефтяного газа</t>
      </is>
    </nc>
  </rcc>
  <rcc rId="2390" sId="1" numFmtId="4">
    <oc r="W41">
      <v>14</v>
    </oc>
    <nc r="W41">
      <v>1.58</v>
    </nc>
  </rcc>
  <rcc rId="2391" sId="1" numFmtId="4">
    <oc r="X41">
      <v>14</v>
    </oc>
    <nc r="X41">
      <v>1.65</v>
    </nc>
  </rcc>
  <rcc rId="2392" sId="1" numFmtId="4">
    <oc r="Y41">
      <v>14</v>
    </oc>
    <nc r="Y41">
      <v>1.59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3:XFD43">
    <dxf>
      <fill>
        <patternFill>
          <bgColor rgb="FFFF0000"/>
        </patternFill>
      </fill>
    </dxf>
  </rfmt>
  <rfmt sheetId="1" sqref="A27:XFD27">
    <dxf>
      <fill>
        <patternFill>
          <bgColor theme="0"/>
        </patternFill>
      </fill>
    </dxf>
  </rfmt>
  <rfmt sheetId="1" sqref="U27">
    <dxf>
      <fill>
        <patternFill>
          <bgColor rgb="FFFF0000"/>
        </patternFill>
      </fill>
    </dxf>
  </rfmt>
  <rfmt sheetId="1" sqref="V27">
    <dxf>
      <fill>
        <patternFill>
          <bgColor rgb="FFFF0000"/>
        </patternFill>
      </fill>
    </dxf>
  </rfmt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2554235-E35E-4586-A71E-0AFD687A6F3F}" action="delete"/>
  <rdn rId="0" localSheetId="1" customView="1" name="Z_02554235_E35E_4586_A71E_0AFD687A6F3F_.wvu.PrintArea" hidden="1" oldHidden="1">
    <formula>Лист1!$A$1:$Y$136</formula>
    <oldFormula>Лист1!$A$1:$Y$136</oldFormula>
  </rdn>
  <rdn rId="0" localSheetId="1" customView="1" name="Z_02554235_E35E_4586_A71E_0AFD687A6F3F_.wvu.Rows" hidden="1" oldHidden="1">
    <formula>Лист1!$10:$10,Лист1!$102:$102,Лист1!$116:$116</formula>
    <oldFormula>Лист1!$10:$10,Лист1!$102:$102,Лист1!$116:$116</oldFormula>
  </rdn>
  <rdn rId="0" localSheetId="1" customView="1" name="Z_02554235_E35E_4586_A71E_0AFD687A6F3F_.wvu.Cols" hidden="1" oldHidden="1">
    <formula>Лист1!$M:$P</formula>
    <oldFormula>Лист1!$M:$P</oldFormula>
  </rdn>
  <rcv guid="{02554235-E35E-4586-A71E-0AFD687A6F3F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6" sId="1" numFmtId="14">
    <oc r="R17">
      <v>7.9489999999999997E-4</v>
    </oc>
    <nc r="R17" t="inlineStr">
      <is>
        <t xml:space="preserve"> </t>
      </is>
    </nc>
  </rcc>
  <rcc rId="2397" sId="1" numFmtId="4">
    <oc r="W44">
      <v>3</v>
    </oc>
    <nc r="W44">
      <v>6</v>
    </nc>
  </rcc>
  <rcc rId="2398" sId="1" numFmtId="4">
    <oc r="X44">
      <v>3</v>
    </oc>
    <nc r="X44">
      <v>6.5</v>
    </nc>
  </rcc>
  <rcc rId="2399" sId="1" numFmtId="4">
    <oc r="Y44">
      <v>3</v>
    </oc>
    <nc r="Y44">
      <v>6.5</v>
    </nc>
  </rcc>
  <rcc rId="2400" sId="1" numFmtId="4">
    <oc r="W43">
      <v>120</v>
    </oc>
    <nc r="W43">
      <v>161.6</v>
    </nc>
  </rcc>
  <rcc rId="2401" sId="1" numFmtId="4">
    <oc r="X43">
      <v>120</v>
    </oc>
    <nc r="X43">
      <v>186.1</v>
    </nc>
  </rcc>
  <rcc rId="2402" sId="1" numFmtId="4">
    <oc r="Y43">
      <v>120</v>
    </oc>
    <nc r="Y43">
      <v>188.1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3:XFD43">
    <dxf>
      <fill>
        <patternFill>
          <bgColor theme="0"/>
        </patternFill>
      </fill>
    </dxf>
  </rfmt>
  <rfmt sheetId="1" sqref="V43">
    <dxf>
      <fill>
        <patternFill>
          <bgColor rgb="FFC00000"/>
        </patternFill>
      </fill>
    </dxf>
  </rfmt>
  <rfmt sheetId="1" sqref="U43">
    <dxf>
      <fill>
        <patternFill>
          <bgColor rgb="FFC00000"/>
        </patternFill>
      </fill>
    </dxf>
  </rfmt>
  <rcc rId="2403" sId="1" numFmtId="4">
    <oc r="W49">
      <v>180</v>
    </oc>
    <nc r="W49">
      <v>4280</v>
    </nc>
  </rcc>
  <rcc rId="2404" sId="1" numFmtId="4">
    <oc r="X49">
      <v>1080</v>
    </oc>
    <nc r="X49">
      <v>100</v>
    </nc>
  </rcc>
  <rcc rId="2405" sId="1" numFmtId="4">
    <oc r="Y49">
      <v>100</v>
    </oc>
    <nc r="Y49">
      <v>170</v>
    </nc>
  </rcc>
  <rcc rId="2406" sId="1" numFmtId="4">
    <oc r="W50">
      <v>1000</v>
    </oc>
    <nc r="W50">
      <v>1500</v>
    </nc>
  </rcc>
  <rcc rId="2407" sId="1" numFmtId="4">
    <oc r="X50">
      <v>1000</v>
    </oc>
    <nc r="X50">
      <v>3500</v>
    </nc>
  </rcc>
  <rcc rId="2408" sId="1" numFmtId="4">
    <oc r="Y50">
      <v>1000</v>
    </oc>
    <nc r="Y50">
      <v>1600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0:XFD50">
    <dxf>
      <fill>
        <patternFill>
          <bgColor rgb="FFFFFF00"/>
        </patternFill>
      </fill>
    </dxf>
  </rfmt>
  <rfmt sheetId="1" sqref="U50">
    <dxf>
      <fill>
        <patternFill>
          <bgColor rgb="FFFF0000"/>
        </patternFill>
      </fill>
    </dxf>
  </rfmt>
  <rfmt sheetId="1" sqref="V50">
    <dxf>
      <fill>
        <patternFill>
          <bgColor rgb="FFFF0000"/>
        </patternFill>
      </fill>
    </dxf>
  </rfmt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9" sId="1" numFmtId="4">
    <oc r="W38">
      <v>47.72</v>
    </oc>
    <nc r="W38">
      <v>48</v>
    </nc>
  </rcc>
  <rcc rId="2410" sId="1" numFmtId="4">
    <oc r="W40">
      <v>3.34</v>
    </oc>
    <nc r="W40">
      <v>3.3</v>
    </nc>
  </rcc>
  <rcc rId="2411" sId="1" numFmtId="4">
    <oc r="W41">
      <v>1.58</v>
    </oc>
    <nc r="W41">
      <v>1.5</v>
    </nc>
  </rcc>
  <rcc rId="2412" sId="1" numFmtId="4">
    <oc r="W42">
      <v>3.26</v>
    </oc>
    <nc r="W42">
      <v>3.2</v>
    </nc>
  </rcc>
  <rcc rId="2413" sId="1" numFmtId="4">
    <oc r="X40">
      <v>4.29</v>
    </oc>
    <nc r="X40">
      <v>4.4000000000000004</v>
    </nc>
  </rcc>
  <rcc rId="2414" sId="1" numFmtId="4">
    <oc r="Y38">
      <v>29.07</v>
    </oc>
    <nc r="Y38">
      <v>29</v>
    </nc>
  </rcc>
  <rcc rId="2415" sId="1" numFmtId="4">
    <oc r="Y42">
      <v>2.44</v>
    </oc>
    <nc r="Y42">
      <v>2.5</v>
    </nc>
  </rcc>
  <rcc rId="2416" sId="1" numFmtId="4">
    <oc r="Y40">
      <v>2.38</v>
    </oc>
    <nc r="Y40">
      <v>2.5</v>
    </nc>
  </rcc>
  <rcc rId="2417" sId="1" numFmtId="4">
    <oc r="Y41">
      <v>1.59</v>
    </oc>
    <nc r="Y41">
      <v>2</v>
    </nc>
  </rcc>
  <rcv guid="{02554235-E35E-4586-A71E-0AFD687A6F3F}" action="delete"/>
  <rdn rId="0" localSheetId="1" customView="1" name="Z_02554235_E35E_4586_A71E_0AFD687A6F3F_.wvu.PrintArea" hidden="1" oldHidden="1">
    <formula>Лист1!$A$1:$Y$136</formula>
    <oldFormula>Лист1!$A$1:$Y$136</oldFormula>
  </rdn>
  <rdn rId="0" localSheetId="1" customView="1" name="Z_02554235_E35E_4586_A71E_0AFD687A6F3F_.wvu.Rows" hidden="1" oldHidden="1">
    <formula>Лист1!$10:$10,Лист1!$102:$102,Лист1!$116:$116</formula>
    <oldFormula>Лист1!$10:$10,Лист1!$102:$102,Лист1!$116:$116</oldFormula>
  </rdn>
  <rdn rId="0" localSheetId="1" customView="1" name="Z_02554235_E35E_4586_A71E_0AFD687A6F3F_.wvu.Cols" hidden="1" oldHidden="1">
    <formula>Лист1!$M:$P</formula>
    <oldFormula>Лист1!$M:$P</oldFormula>
  </rdn>
  <rcv guid="{02554235-E35E-4586-A71E-0AFD687A6F3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6" sId="1" odxf="1" dxf="1" numFmtId="13">
    <nc r="Q105">
      <v>1</v>
    </nc>
    <odxf>
      <numFmt numFmtId="0" formatCode="General"/>
    </odxf>
    <ndxf>
      <numFmt numFmtId="13" formatCode="0%"/>
    </ndxf>
  </rcc>
  <rcc rId="847" sId="1" odxf="1" dxf="1" numFmtId="13">
    <nc r="R105">
      <v>1</v>
    </nc>
    <odxf>
      <numFmt numFmtId="0" formatCode="General"/>
    </odxf>
    <ndxf>
      <numFmt numFmtId="13" formatCode="0%"/>
    </ndxf>
  </rcc>
  <rcc rId="848" sId="1" odxf="1" dxf="1" numFmtId="13">
    <nc r="S105">
      <v>1</v>
    </nc>
    <odxf>
      <numFmt numFmtId="0" formatCode="General"/>
    </odxf>
    <ndxf>
      <numFmt numFmtId="13" formatCode="0%"/>
    </ndxf>
  </rcc>
  <rcc rId="849" sId="1" odxf="1" dxf="1" numFmtId="13">
    <nc r="T105">
      <v>1</v>
    </nc>
    <odxf>
      <numFmt numFmtId="0" formatCode="General"/>
    </odxf>
    <ndxf>
      <numFmt numFmtId="13" formatCode="0%"/>
    </ndxf>
  </rcc>
  <rcc rId="850" sId="1" odxf="1" dxf="1" numFmtId="13">
    <nc r="Q106">
      <v>1</v>
    </nc>
    <odxf>
      <numFmt numFmtId="0" formatCode="General"/>
    </odxf>
    <ndxf>
      <numFmt numFmtId="13" formatCode="0%"/>
    </ndxf>
  </rcc>
  <rcc rId="851" sId="1" odxf="1" dxf="1" numFmtId="13">
    <nc r="R106">
      <v>1</v>
    </nc>
    <odxf>
      <numFmt numFmtId="0" formatCode="General"/>
    </odxf>
    <ndxf>
      <numFmt numFmtId="13" formatCode="0%"/>
    </ndxf>
  </rcc>
  <rfmt sheetId="1" sqref="S106" start="0" length="0">
    <dxf>
      <numFmt numFmtId="31" formatCode="[h]:mm:ss"/>
    </dxf>
  </rfmt>
  <rcc rId="852" sId="1" odxf="1" dxf="1" numFmtId="13">
    <nc r="S106">
      <v>1</v>
    </nc>
    <ndxf>
      <numFmt numFmtId="13" formatCode="0%"/>
    </ndxf>
  </rcc>
  <rcc rId="853" sId="1" odxf="1" dxf="1" numFmtId="13">
    <nc r="T106">
      <v>1</v>
    </nc>
    <odxf>
      <numFmt numFmtId="0" formatCode="General"/>
    </odxf>
    <ndxf>
      <numFmt numFmtId="13" formatCode="0%"/>
    </ndxf>
  </rcc>
  <rcv guid="{7DCA269D-62DE-43EE-B713-903698AF3445}" action="delete"/>
  <rdn rId="0" localSheetId="1" customView="1" name="Z_7DCA269D_62DE_43EE_B713_903698AF3445_.wvu.PrintArea" hidden="1" oldHidden="1">
    <formula>Лист1!$A$1:$Y$106</formula>
    <oldFormula>Лист1!$A$1:$Y$106</oldFormula>
  </rdn>
  <rdn rId="0" localSheetId="1" customView="1" name="Z_7DCA269D_62DE_43EE_B713_903698AF3445_.wvu.Rows" hidden="1" oldHidden="1">
    <formula>Лист1!$10:$10</formula>
    <oldFormula>Лист1!$10:$10</oldFormula>
  </rdn>
  <rdn rId="0" localSheetId="1" customView="1" name="Z_7DCA269D_62DE_43EE_B713_903698AF3445_.wvu.Cols" hidden="1" oldHidden="1">
    <formula>Лист1!$M:$P</formula>
    <oldFormula>Лист1!$M:$P</oldFormula>
  </rdn>
  <rcv guid="{7DCA269D-62DE-43EE-B713-903698AF3445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W129" start="0" length="0">
    <dxf>
      <border>
        <left style="thin">
          <color indexed="64"/>
        </left>
      </border>
    </dxf>
  </rfmt>
  <rfmt sheetId="1" sqref="Y129" start="0" length="0">
    <dxf>
      <border>
        <right style="thin">
          <color indexed="64"/>
        </right>
      </border>
    </dxf>
  </rfmt>
  <rfmt sheetId="1" sqref="W129:Y129" start="0" length="0">
    <dxf>
      <border>
        <bottom style="thin">
          <color indexed="64"/>
        </bottom>
      </border>
    </dxf>
  </rfmt>
  <rfmt sheetId="1" sqref="W129:Y12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W129:Y129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W129:W130" start="0" length="0">
    <dxf>
      <border>
        <left/>
      </border>
    </dxf>
  </rfmt>
  <rfmt sheetId="1" sqref="W129:Y129" start="0" length="0">
    <dxf>
      <border>
        <top/>
      </border>
    </dxf>
  </rfmt>
  <rfmt sheetId="1" sqref="Y129:Y130" start="0" length="0">
    <dxf>
      <border>
        <right/>
      </border>
    </dxf>
  </rfmt>
  <rfmt sheetId="1" sqref="W129:Y130">
    <dxf>
      <border>
        <left/>
        <right/>
        <top/>
        <bottom/>
        <vertical/>
        <horizontal/>
      </border>
    </dxf>
  </rfmt>
  <rfmt sheetId="1" sqref="W128:Y128" start="0" length="0">
    <dxf>
      <border>
        <bottom style="thin">
          <color indexed="64"/>
        </bottom>
      </border>
    </dxf>
  </rfmt>
  <rfmt sheetId="1" sqref="W128:Y12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2421" sId="1">
    <oc r="Z28">
      <f>V28+V29+#REF!+V30+V31+V32+#REF!+#REF!+#REF!+#REF!</f>
    </oc>
    <nc r="Z28">
      <f>V28+V29+V30+V31+V32+V33</f>
    </nc>
  </rcc>
  <rcc rId="2422" sId="1">
    <oc r="AA28">
      <f>W28+W29+#REF!+W30+W31+W32+#REF!+#REF!+#REF!+#REF!</f>
    </oc>
    <nc r="AA28">
      <f>W28+W29+W30+W31+W32+W33</f>
    </nc>
  </rcc>
  <rcc rId="2423" sId="1">
    <oc r="AB28">
      <f>X28+X29+#REF!+X30+X31+X32+#REF!+#REF!+#REF!+#REF!</f>
    </oc>
    <nc r="AB28">
      <f>X28+X29+X30+X31+X32+X33</f>
    </nc>
  </rcc>
  <rcc rId="2424" sId="1">
    <oc r="AC28">
      <f>Y28+Y29+#REF!+Y30+Y31+Y32+#REF!+#REF!+#REF!+#REF!</f>
    </oc>
    <nc r="AC28">
      <f>Y28+Y29+Y30+Y31+Y32+Y33</f>
    </nc>
  </rcc>
  <rcc rId="2425" sId="1">
    <oc r="Z38">
      <f>#REF!+W38+W40+W41</f>
    </oc>
    <nc r="Z38">
      <f>W38+W40+W41+W39+W42</f>
    </nc>
  </rcc>
  <rcc rId="2426" sId="1">
    <oc r="AA38">
      <f>#REF!+X38+X40+X41</f>
    </oc>
    <nc r="AA38">
      <f>X38+X40+X41+X39+X42</f>
    </nc>
  </rcc>
  <rcc rId="2427" sId="1">
    <oc r="AB38">
      <f>#REF!+Y38+Y40+Y41</f>
    </oc>
    <nc r="AB38">
      <f>Y38+Y40+Y41+Y39+Y42</f>
    </nc>
  </rcc>
  <rcc rId="2428" sId="1">
    <oc r="Z49">
      <f>W49+W50+#REF!</f>
    </oc>
    <nc r="Z49">
      <f>W49+W50</f>
    </nc>
  </rcc>
  <rcc rId="2429" sId="1">
    <oc r="AA49">
      <f>X49+X50+#REF!</f>
    </oc>
    <nc r="AA49">
      <f>X49+X50</f>
    </nc>
  </rcc>
  <rcc rId="2430" sId="1">
    <oc r="AB49">
      <f>Y49+Y50+#REF!</f>
    </oc>
    <nc r="AB49">
      <f>Y49+Y50</f>
    </nc>
  </rcc>
  <rcc rId="2431" sId="1">
    <oc r="Z91">
      <f>W91+W92+W93+W94+#REF!+#REF!</f>
    </oc>
    <nc r="Z91">
      <f>W91+W92+W93+W94</f>
    </nc>
  </rcc>
  <rfmt sheetId="1" sqref="AB92" start="0" length="0">
    <dxf>
      <numFmt numFmtId="164" formatCode="#,##0.0"/>
    </dxf>
  </rfmt>
  <rcc rId="2432" sId="1">
    <oc r="Z92">
      <f>SUM(U11:U92)</f>
    </oc>
    <nc r="Z92">
      <f>SUM(U11:U94)</f>
    </nc>
  </rcc>
  <rcc rId="2433" sId="1">
    <oc r="AA92">
      <f>SUM(V11:V92)</f>
    </oc>
    <nc r="AA92">
      <f>SUM(V11:V94)</f>
    </nc>
  </rcc>
  <rcc rId="2434" sId="1">
    <nc r="AB92">
      <f>SUM(W11:W94)</f>
    </nc>
  </rcc>
  <rcc rId="2435" sId="1" odxf="1" dxf="1">
    <nc r="AC92">
      <f>SUM(X11:X94)</f>
    </nc>
    <odxf>
      <numFmt numFmtId="0" formatCode="General"/>
    </odxf>
    <ndxf>
      <numFmt numFmtId="164" formatCode="#,##0.0"/>
    </ndxf>
  </rcc>
  <rcc rId="2436" sId="1" odxf="1" dxf="1">
    <nc r="AD92">
      <f>SUM(Y11:Y94)</f>
    </nc>
    <odxf>
      <numFmt numFmtId="0" formatCode="General"/>
    </odxf>
    <ndxf>
      <numFmt numFmtId="164" formatCode="#,##0.0"/>
    </ndxf>
  </rcc>
  <rfmt sheetId="1" sqref="AE92" start="0" length="0">
    <dxf>
      <numFmt numFmtId="164" formatCode="#,##0.0"/>
    </dxf>
  </rfmt>
  <rfmt sheetId="1" sqref="AF92" start="0" length="0">
    <dxf>
      <numFmt numFmtId="164" formatCode="#,##0.0"/>
    </dxf>
  </rfmt>
  <rfmt sheetId="1" sqref="AG92" start="0" length="0">
    <dxf>
      <numFmt numFmtId="164" formatCode="#,##0.0"/>
    </dxf>
  </rfmt>
  <rrc rId="2437" sId="1" ref="A52:XFD52" action="deleteRow">
    <undo index="4" exp="area" ref3D="1" dr="$A$116:$XFD$116" dn="Z_F608A1A0_879E_4F4C_91E1_DF268B259050_.wvu.Rows" sId="1"/>
    <undo index="2" exp="area" ref3D="1" dr="$A$102:$XFD$102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  <undo index="4" exp="area" ref3D="1" dr="$A$116:$XFD$116" dn="Z_02554235_E35E_4586_A71E_0AFD687A6F3F_.wvu.Rows" sId="1"/>
    <undo index="2" exp="area" ref3D="1" dr="$A$102:$XFD$102" dn="Z_02554235_E35E_4586_A71E_0AFD687A6F3F_.wvu.Rows" sId="1"/>
    <undo index="0" exp="area" ref3D="1" dr="$M$1:$P$1048576" dn="Z_02554235_E35E_4586_A71E_0AFD687A6F3F_.wvu.Cols" sId="1"/>
    <rfmt sheetId="1" xfDxf="1" sqref="A52:XFD52" start="0" length="0">
      <dxf>
        <font>
          <name val="Times New Roman"/>
          <scheme val="none"/>
        </font>
      </dxf>
    </rfmt>
    <rfmt sheetId="1" sqref="A52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52" t="inlineStr">
        <is>
          <t>Неналоговые доходы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" t="inlineStr">
        <is>
          <t>182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2" t="inlineStr">
        <is>
          <t>16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2" t="inlineStr">
        <is>
          <t>03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2" t="inlineStr">
        <is>
          <t>030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" t="inlineStr">
        <is>
          <t>01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2" t="inlineStr">
        <is>
          <t>6000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 t="inlineStr">
        <is>
          <t>140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2" t="inlineStr">
        <is>
      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2" t="inlineStr">
        <is>
          <t xml:space="preserve">Управление Федеральной налоговой службы по Самарской области 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2" t="inlineStr">
        <is>
          <t>ст.62 Бюджетного кодекса РФ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52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2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2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52">
        <v>0.5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52">
        <v>0.5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52">
        <v>0.5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52">
        <v>0.5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U52">
        <v>1</v>
      </nc>
      <ndxf>
        <numFmt numFmtId="164" formatCode="#,##0.0"/>
        <fill>
          <patternFill patternType="solid">
            <bgColor rgb="FFFF00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52">
        <v>0.5</v>
      </nc>
      <ndxf>
        <numFmt numFmtId="164" formatCode="#,##0.0"/>
        <fill>
          <patternFill patternType="solid">
            <bgColor rgb="FFFF00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W52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X52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Y52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438" sId="1">
    <oc r="F51" t="inlineStr">
      <is>
        <t>03</t>
      </is>
    </oc>
    <nc r="F51" t="inlineStr">
      <is>
        <t>10</t>
      </is>
    </nc>
  </rcc>
  <rcc rId="2439" sId="1">
    <oc r="G51" t="inlineStr">
      <is>
        <t>010</t>
      </is>
    </oc>
    <nc r="G51" t="inlineStr">
      <is>
        <t>129</t>
      </is>
    </nc>
  </rcc>
  <rcc rId="2440" sId="1">
    <oc r="I51" t="inlineStr">
      <is>
        <t>6000</t>
      </is>
    </oc>
    <nc r="I51" t="inlineStr">
      <is>
        <t>0000</t>
      </is>
    </nc>
  </rcc>
  <rcc rId="2441" sId="1" numFmtId="4">
    <oc r="V51">
      <v>1.1000000000000001</v>
    </oc>
    <nc r="V51">
      <v>1.4</v>
    </nc>
  </rcc>
  <rcc rId="2442" sId="1">
    <oc r="K51" t="inlineStr">
      <is>
    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    </is>
    </oc>
    <nc r="K51" t="inlineStr">
      <is>
    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    </is>
    </nc>
  </rcc>
  <rcc rId="2443" sId="1">
    <oc r="Z51">
      <f>W51+W52+#REF!+#REF!+W53+#REF!+#REF!+W54+#REF!+#REF!+#REF!+W55+#REF!+W56+#REF!+W57+#REF!+W60+W64+W65+#REF!+#REF!+#REF!+W66+#REF!+W67+#REF!+#REF!+W68+#REF!+#REF!+W82+#REF!+#REF!+#REF!+#REF!+#REF!+#REF!+#REF!+#REF!+W85+#REF!+W86</f>
    </oc>
    <nc r="Z51">
      <f>SUM(U51:U85)</f>
    </nc>
  </rcc>
  <rcc rId="2444" sId="1">
    <oc r="AA51">
      <f>X51+X52+#REF!+#REF!+X53+#REF!+#REF!+X54+#REF!+#REF!+#REF!+X55+#REF!+X56+#REF!+X57+#REF!+X60+X64+X65+#REF!+#REF!+#REF!+X66+#REF!+X67+#REF!+#REF!+X68+#REF!+#REF!+X82+#REF!+#REF!+#REF!+#REF!+#REF!+#REF!+#REF!+#REF!+X85+#REF!+X86</f>
    </oc>
    <nc r="AA51">
      <f>SUM(V51:V85)</f>
    </nc>
  </rcc>
  <rcc rId="2445" sId="1">
    <oc r="AB51">
      <f>Y51+Y52+#REF!+#REF!+Y53+#REF!+#REF!+Y54+#REF!+#REF!+#REF!+Y55+#REF!+Y56+#REF!+Y57+#REF!+Y60+Y64+Y65+#REF!+#REF!+#REF!+Y66+#REF!+Y67+#REF!+#REF!+Y68+#REF!+#REF!+Y82+#REF!+#REF!+#REF!+#REF!+#REF!+#REF!+#REF!+#REF!+Y85+#REF!+Y86</f>
    </oc>
    <nc r="AB51">
      <f>SUM(W51:W85)</f>
    </nc>
  </rcc>
  <rcc rId="2446" sId="1">
    <nc r="AC51">
      <f>SUM(X51:X85)</f>
    </nc>
  </rcc>
  <rcc rId="2447" sId="1" odxf="1" dxf="1">
    <nc r="AD51">
      <f>SUM(Y51:Y85)</f>
    </nc>
    <odxf>
      <numFmt numFmtId="0" formatCode="General"/>
    </odxf>
    <ndxf>
      <numFmt numFmtId="164" formatCode="#,##0.0"/>
    </ndxf>
  </rcc>
  <rfmt sheetId="1" sqref="AE51" start="0" length="0">
    <dxf>
      <numFmt numFmtId="164" formatCode="#,##0.0"/>
    </dxf>
  </rfmt>
  <rfmt sheetId="1" sqref="AF51" start="0" length="0">
    <dxf>
      <numFmt numFmtId="164" formatCode="#,##0.0"/>
    </dxf>
  </rfmt>
  <rfmt sheetId="1" sqref="AG51" start="0" length="0">
    <dxf>
      <numFmt numFmtId="164" formatCode="#,##0.0"/>
    </dxf>
  </rfmt>
  <rcc rId="2448" sId="1">
    <oc r="F52" t="inlineStr">
      <is>
        <t>08</t>
      </is>
    </oc>
    <nc r="F52" t="inlineStr">
      <is>
        <t>10</t>
      </is>
    </nc>
  </rcc>
  <rcc rId="2449" sId="1">
    <oc r="G52" t="inlineStr">
      <is>
        <t>010</t>
      </is>
    </oc>
    <nc r="G52" t="inlineStr">
      <is>
        <t>123</t>
      </is>
    </nc>
  </rcc>
  <rcc rId="2450" sId="1">
    <oc r="I52" t="inlineStr">
      <is>
        <t>6000</t>
      </is>
    </oc>
    <nc r="I52" t="inlineStr">
      <is>
        <t>0041</t>
      </is>
    </nc>
  </rcc>
  <rcc rId="2451" sId="1" numFmtId="4">
    <oc r="U52">
      <v>94</v>
    </oc>
    <nc r="U52">
      <v>5</v>
    </nc>
  </rcc>
  <rcc rId="2452" sId="1" numFmtId="4">
    <oc r="V52">
      <v>15</v>
    </oc>
    <nc r="V52">
      <v>38.700000000000003</v>
    </nc>
  </rcc>
  <rcc rId="2453" sId="1">
    <oc r="C53" t="inlineStr">
      <is>
        <t>048</t>
      </is>
    </oc>
    <nc r="C53" t="inlineStr">
      <is>
        <t>161</t>
      </is>
    </nc>
  </rcc>
  <rcc rId="2454" sId="1">
    <oc r="F53" t="inlineStr">
      <is>
        <t>25</t>
      </is>
    </oc>
    <nc r="F53" t="inlineStr">
      <is>
        <t>10</t>
      </is>
    </nc>
  </rcc>
  <rcc rId="2455" sId="1">
    <oc r="G53" t="inlineStr">
      <is>
        <t>050</t>
      </is>
    </oc>
    <nc r="G53" t="inlineStr">
      <is>
        <t>123</t>
      </is>
    </nc>
  </rcc>
  <rcc rId="2456" sId="1">
    <oc r="I53" t="inlineStr">
      <is>
        <t>6000</t>
      </is>
    </oc>
    <nc r="I53" t="inlineStr">
      <is>
        <t>0041</t>
      </is>
    </nc>
  </rcc>
  <rcc rId="2457" sId="1">
    <oc r="K53" t="inlineStr">
      <is>
        <t>Денежные взыскания (штрафы) за нарушение законодательства в области охраны окружающей среды</t>
      </is>
    </oc>
    <nc r="K53" t="inlineStr">
      <is>
    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    </is>
    </nc>
  </rcc>
  <rcc rId="2458" sId="1">
    <oc r="K52" t="inlineStr">
      <is>
    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    </is>
    </oc>
    <nc r="K52" t="inlineStr">
      <is>
    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    </is>
    </nc>
  </rcc>
  <rcc rId="2459" sId="1" numFmtId="4">
    <oc r="U53">
      <v>110</v>
    </oc>
    <nc r="U53">
      <v>100</v>
    </nc>
  </rcc>
  <rcc rId="2460" sId="1" numFmtId="4">
    <oc r="V53">
      <v>110</v>
    </oc>
    <nc r="V53">
      <v>100</v>
    </nc>
  </rcc>
  <rcc rId="2461" sId="1">
    <oc r="F54" t="inlineStr">
      <is>
        <t>25</t>
      </is>
    </oc>
    <nc r="F54" t="inlineStr">
      <is>
        <t>10</t>
      </is>
    </nc>
  </rcc>
  <rcc rId="2462" sId="1">
    <oc r="G54" t="inlineStr">
      <is>
        <t>060</t>
      </is>
    </oc>
    <nc r="G54" t="inlineStr">
      <is>
        <t>123</t>
      </is>
    </nc>
  </rcc>
  <rcc rId="2463" sId="1">
    <oc r="I54" t="inlineStr">
      <is>
        <t>6000</t>
      </is>
    </oc>
    <nc r="I54" t="inlineStr">
      <is>
        <t>0041</t>
      </is>
    </nc>
  </rcc>
  <rcc rId="2464" sId="1">
    <oc r="K54" t="inlineStr">
      <is>
        <t>Денежные взыскания (штрафы) за нарушение земельного законодательства</t>
      </is>
    </oc>
    <nc r="K54" t="inlineStr">
      <is>
    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    </is>
    </nc>
  </rcc>
  <rcc rId="2465" sId="1" numFmtId="4">
    <oc r="U54">
      <v>140</v>
    </oc>
    <nc r="U54">
      <v>16</v>
    </nc>
  </rcc>
  <rcc rId="2466" sId="1" numFmtId="4">
    <oc r="V54">
      <v>67</v>
    </oc>
    <nc r="V54">
      <v>22.5</v>
    </nc>
  </rcc>
  <rcc rId="2467" sId="1">
    <oc r="L53" t="inlineStr">
      <is>
        <t xml:space="preserve">Управление Федеральной службы по надзору в сфере природопользования (Росприроднадзора) по Самарской области </t>
      </is>
    </oc>
    <nc r="L53" t="inlineStr">
      <is>
        <t xml:space="preserve">Управление Федеральной антимонопольной службы по Самарской области </t>
      </is>
    </nc>
  </rcc>
  <rcc rId="2468" sId="1">
    <oc r="C55" t="inlineStr">
      <is>
        <t>188</t>
      </is>
    </oc>
    <nc r="C55" t="inlineStr">
      <is>
        <t>415</t>
      </is>
    </nc>
  </rcc>
  <rfmt sheetId="1" sqref="K55" start="0" length="0">
    <dxf/>
  </rfmt>
  <rcc rId="2469" sId="1" odxf="1" dxf="1">
    <oc r="L55" t="inlineStr">
      <is>
        <t xml:space="preserve">Главное управление министерства внутренних дел по Самарской области </t>
      </is>
    </oc>
    <nc r="L55" t="inlineStr">
      <is>
        <t xml:space="preserve">Генеральная Прокуратура Российской Федерации </t>
      </is>
    </nc>
    <ndxf/>
  </rcc>
  <rcc rId="2470" sId="1">
    <oc r="F55" t="inlineStr">
      <is>
        <t>28</t>
      </is>
    </oc>
    <nc r="F55" t="inlineStr">
      <is>
        <t>10</t>
      </is>
    </nc>
  </rcc>
  <rcc rId="2471" sId="1">
    <oc r="G55" t="inlineStr">
      <is>
        <t>000</t>
      </is>
    </oc>
    <nc r="G55" t="inlineStr">
      <is>
        <t>123</t>
      </is>
    </nc>
  </rcc>
  <rcc rId="2472" sId="1">
    <oc r="I55" t="inlineStr">
      <is>
        <t>6000</t>
      </is>
    </oc>
    <nc r="I55" t="inlineStr">
      <is>
        <t>0041</t>
      </is>
    </nc>
  </rcc>
  <rcc rId="2473" sId="1">
    <oc r="K55" t="inlineStr">
      <is>
    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    </is>
    </oc>
    <nc r="K55" t="inlineStr">
      <is>
    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    </is>
    </nc>
  </rcc>
  <rcc rId="2474" sId="1" numFmtId="4">
    <oc r="U55">
      <v>28.5</v>
    </oc>
    <nc r="U55">
      <v>81.5</v>
    </nc>
  </rcc>
  <rcc rId="2475" sId="1" numFmtId="4">
    <oc r="V55">
      <v>21.5</v>
    </oc>
    <nc r="V55">
      <v>81.5</v>
    </nc>
  </rcc>
  <rrc rId="2476" sId="1" ref="A56:XFD56" action="deleteRow">
    <undo index="4" exp="area" ref3D="1" dr="$A$115:$XFD$115" dn="Z_F608A1A0_879E_4F4C_91E1_DF268B259050_.wvu.Rows" sId="1"/>
    <undo index="2" exp="area" ref3D="1" dr="$A$101:$XFD$101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  <undo index="4" exp="area" ref3D="1" dr="$A$115:$XFD$115" dn="Z_02554235_E35E_4586_A71E_0AFD687A6F3F_.wvu.Rows" sId="1"/>
    <undo index="2" exp="area" ref3D="1" dr="$A$101:$XFD$101" dn="Z_02554235_E35E_4586_A71E_0AFD687A6F3F_.wvu.Rows" sId="1"/>
    <undo index="0" exp="area" ref3D="1" dr="$M$1:$P$1048576" dn="Z_02554235_E35E_4586_A71E_0AFD687A6F3F_.wvu.Cols" sId="1"/>
    <rfmt sheetId="1" xfDxf="1" sqref="A56:XFD56" start="0" length="0">
      <dxf>
        <font>
          <name val="Times New Roman"/>
          <scheme val="none"/>
        </font>
      </dxf>
    </rfmt>
    <rfmt sheetId="1" sqref="A56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56" t="inlineStr">
        <is>
          <t>Неналоговые доходы</t>
        </is>
      </nc>
      <n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" t="inlineStr">
        <is>
          <t>188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6" t="inlineStr">
        <is>
          <t>16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6" t="inlineStr">
        <is>
          <t>30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6" t="inlineStr">
        <is>
          <t>030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" t="inlineStr">
        <is>
          <t>01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6" t="inlineStr">
        <is>
          <t>6000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 t="inlineStr">
        <is>
          <t>140</t>
        </is>
      </nc>
      <n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6" t="inlineStr">
        <is>
          <t>Прочие денежные взыскания (штрафы) за правонарушения в области дорожного движения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6" t="inlineStr">
        <is>
          <t xml:space="preserve">Главное управление министерства внутренних дел по Самарской области 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6" t="inlineStr">
        <is>
          <t>ст.62 Бюджетного кодекса РФ</t>
        </is>
      </nc>
      <n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56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6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3">
      <nc r="Q56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R56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S56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T56">
        <v>1</v>
      </nc>
      <ndxf>
        <numFmt numFmtId="13" formatCode="0%"/>
        <fill>
          <patternFill patternType="solid">
            <bgColor theme="0"/>
          </patternFill>
        </fill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U56">
        <v>2</v>
      </nc>
      <ndxf>
        <numFmt numFmtId="164" formatCode="#,##0.0"/>
        <fill>
          <patternFill patternType="solid">
            <bgColor rgb="FFFF00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V56">
        <v>0</v>
      </nc>
      <ndxf>
        <numFmt numFmtId="164" formatCode="#,##0.0"/>
        <fill>
          <patternFill patternType="solid">
            <bgColor rgb="FFFF00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W56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X56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Y56">
        <v>0</v>
      </nc>
      <n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477" sId="1" numFmtId="4">
    <nc r="U56">
      <v>1</v>
    </nc>
  </rcc>
  <rcc rId="2478" sId="1" numFmtId="4">
    <nc r="U57">
      <v>1</v>
    </nc>
  </rcc>
  <rcc rId="2479" sId="1" numFmtId="4">
    <nc r="V57">
      <v>2.5</v>
    </nc>
  </rcc>
  <rcc rId="2480" sId="1">
    <oc r="C58" t="inlineStr">
      <is>
        <t>718</t>
      </is>
    </oc>
    <nc r="C58" t="inlineStr">
      <is>
        <t>715</t>
      </is>
    </nc>
  </rcc>
  <rcc rId="2481" sId="1">
    <oc r="F58" t="inlineStr">
      <is>
        <t>33</t>
      </is>
    </oc>
    <nc r="F58" t="inlineStr">
      <is>
        <t>01</t>
      </is>
    </nc>
  </rcc>
  <rcc rId="2482" sId="1">
    <oc r="G58" t="inlineStr">
      <is>
        <t>040</t>
      </is>
    </oc>
    <nc r="G58" t="inlineStr">
      <is>
        <t>063</t>
      </is>
    </nc>
  </rcc>
  <rcc rId="2483" sId="1">
    <oc r="H58" t="inlineStr">
      <is>
        <t>04</t>
      </is>
    </oc>
    <nc r="H58" t="inlineStr">
      <is>
        <t>01</t>
      </is>
    </nc>
  </rcc>
  <rcc rId="2484" sId="1">
    <oc r="I58" t="inlineStr">
      <is>
        <t>0000</t>
      </is>
    </oc>
    <nc r="I58" t="inlineStr">
      <is>
        <t>0091</t>
      </is>
    </nc>
  </rcc>
  <rcc rId="2485" sId="1">
    <oc r="K58" t="inlineStr">
      <is>
    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    </is>
    </oc>
    <nc r="K58" t="inlineStr">
      <is>
    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    </is>
    </nc>
  </rcc>
  <rcc rId="2486" sId="1">
    <oc r="L58" t="inlineStr">
      <is>
        <t>Департамент управления делами Губернатора Самарской области и Правительства Самарской области</t>
      </is>
    </oc>
    <nc r="L58" t="inlineStr">
      <is>
        <t>Служба мировых судей Самарской области</t>
      </is>
    </nc>
  </rcc>
  <rcc rId="2487" sId="1" numFmtId="4">
    <oc r="U58">
      <v>98</v>
    </oc>
    <nc r="U58">
      <v>2</v>
    </nc>
  </rcc>
  <rcc rId="2488" sId="1" numFmtId="4">
    <oc r="V58">
      <v>110</v>
    </oc>
    <nc r="V58">
      <v>2</v>
    </nc>
  </rcc>
  <rcc rId="2489" sId="1">
    <oc r="C59" t="inlineStr">
      <is>
        <t>733</t>
      </is>
    </oc>
    <nc r="C59" t="inlineStr">
      <is>
        <t>715</t>
      </is>
    </nc>
  </rcc>
  <rcc rId="2490" sId="1">
    <oc r="G59" t="inlineStr">
      <is>
        <t>193</t>
      </is>
    </oc>
    <nc r="G59" t="inlineStr">
      <is>
        <t>063</t>
      </is>
    </nc>
  </rcc>
  <rcc rId="2491" sId="1">
    <oc r="I59" t="inlineStr">
      <is>
        <t>0005</t>
      </is>
    </oc>
    <nc r="I59" t="inlineStr">
      <is>
        <t>0101</t>
      </is>
    </nc>
  </rcc>
  <rcc rId="2492" sId="1">
    <oc r="K59" t="inlineStr">
      <is>
        <t>Административные штрафы, установленные Главой 19 Кодекса Российской Федерации об административных правонарушениях, за администра-тивные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осуществля-ющего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    </is>
    </oc>
    <nc r="K59" t="inlineStr">
      <is>
    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    </is>
    </nc>
  </rcc>
  <rcc rId="2493" sId="1">
    <oc r="L59" t="inlineStr">
      <is>
        <t>Министерство социально-демографической и семейной политики Самарской области</t>
      </is>
    </oc>
    <nc r="L59" t="inlineStr">
      <is>
        <t>Служба мировых судей Самарской области</t>
      </is>
    </nc>
  </rcc>
  <rcc rId="2494" sId="1" numFmtId="4">
    <nc r="U59">
      <v>5</v>
    </nc>
  </rcc>
  <rcc rId="2495" sId="1" numFmtId="4">
    <nc r="V59">
      <v>5.5</v>
    </nc>
  </rcc>
  <rcc rId="2496" sId="1">
    <oc r="C60" t="inlineStr">
      <is>
        <t>733</t>
      </is>
    </oc>
    <nc r="C60" t="inlineStr">
      <is>
        <t>715</t>
      </is>
    </nc>
  </rcc>
  <rcc rId="2497" sId="1">
    <oc r="G60" t="inlineStr">
      <is>
        <t>193</t>
      </is>
    </oc>
    <nc r="G60" t="inlineStr">
      <is>
        <t>073</t>
      </is>
    </nc>
  </rcc>
  <rcc rId="2498" sId="1">
    <oc r="I60" t="inlineStr">
      <is>
        <t>9000</t>
      </is>
    </oc>
    <nc r="I60" t="inlineStr">
      <is>
        <t>0017</t>
      </is>
    </nc>
  </rcc>
  <rcc rId="2499" sId="1">
    <oc r="K60" t="inlineStr">
      <is>
        <t>Административные штрафы, установленные Главой 19 Кодекса Российской Федерации об административных правонарушениях, за администра-тивные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    </is>
    </oc>
    <nc r="K60" t="inlineStr">
      <is>
    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    </is>
    </nc>
  </rcc>
  <rcc rId="2500" sId="1">
    <oc r="L60" t="inlineStr">
      <is>
        <t>Министерство социально-демографической и семейной политики Самарской области</t>
      </is>
    </oc>
    <nc r="L60" t="inlineStr">
      <is>
        <t>Служба мировых судей Самарской области</t>
      </is>
    </nc>
  </rcc>
  <rcc rId="2501" sId="1" numFmtId="4">
    <nc r="U60">
      <v>0.1</v>
    </nc>
  </rcc>
  <rcc rId="2502" sId="1" numFmtId="4">
    <nc r="V60">
      <v>0.6</v>
    </nc>
  </rcc>
  <rcc rId="2503" sId="1">
    <oc r="C61" t="inlineStr">
      <is>
        <t>733</t>
      </is>
    </oc>
    <nc r="C61" t="inlineStr">
      <is>
        <t>715</t>
      </is>
    </nc>
  </rcc>
  <rcc rId="2504" sId="1">
    <oc r="F61" t="inlineStr">
      <is>
        <t>10</t>
      </is>
    </oc>
    <nc r="F61" t="inlineStr">
      <is>
        <t>01</t>
      </is>
    </nc>
  </rcc>
  <rcc rId="2505" sId="1">
    <oc r="G61" t="inlineStr">
      <is>
        <t>123</t>
      </is>
    </oc>
    <nc r="G61" t="inlineStr">
      <is>
        <t>073</t>
      </is>
    </nc>
  </rcc>
  <rcc rId="2506" sId="1">
    <oc r="L61" t="inlineStr">
      <is>
        <t>Министерство социально-демографической и семейной политики Самарской области</t>
      </is>
    </oc>
    <nc r="L61" t="inlineStr">
      <is>
        <t>Служба мировых судей Самарской области</t>
      </is>
    </nc>
  </rcc>
  <rcc rId="2507" sId="1">
    <oc r="I61" t="inlineStr">
      <is>
        <t>0000</t>
      </is>
    </oc>
    <nc r="I61" t="inlineStr">
      <is>
        <t>0027</t>
      </is>
    </nc>
  </rcc>
  <rcc rId="2508" sId="1">
    <oc r="K61" t="inlineStr">
      <is>
    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    </is>
    </oc>
    <nc r="K61" t="inlineStr">
      <is>
    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    </is>
    </nc>
  </rcc>
  <rcc rId="2509" sId="1" numFmtId="4">
    <nc r="U61">
      <v>4</v>
    </nc>
  </rcc>
  <rcc rId="2510" sId="1" numFmtId="4">
    <nc r="V61">
      <v>4</v>
    </nc>
  </rcc>
  <rcc rId="2511" sId="1">
    <oc r="C62" t="inlineStr">
      <is>
        <t>938</t>
      </is>
    </oc>
    <nc r="C62" t="inlineStr">
      <is>
        <t>715</t>
      </is>
    </nc>
  </rcc>
  <rcc rId="2512" sId="1">
    <oc r="F62" t="inlineStr">
      <is>
        <t>33</t>
      </is>
    </oc>
    <nc r="F62" t="inlineStr">
      <is>
        <t>01</t>
      </is>
    </nc>
  </rcc>
  <rcc rId="2513" sId="1">
    <oc r="G62" t="inlineStr">
      <is>
        <t>040</t>
      </is>
    </oc>
    <nc r="G62" t="inlineStr">
      <is>
        <t>073</t>
      </is>
    </nc>
  </rcc>
  <rcc rId="2514" sId="1">
    <oc r="H62" t="inlineStr">
      <is>
        <t>04</t>
      </is>
    </oc>
    <nc r="H62" t="inlineStr">
      <is>
        <t>01</t>
      </is>
    </nc>
  </rcc>
  <rcc rId="2515" sId="1">
    <oc r="I62" t="inlineStr">
      <is>
        <t>0000</t>
      </is>
    </oc>
    <nc r="I62" t="inlineStr">
      <is>
        <t>0232</t>
      </is>
    </nc>
  </rcc>
  <rcc rId="2516" sId="1">
    <oc r="K62" t="inlineStr">
      <is>
    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    </is>
    </oc>
    <nc r="K62" t="inlineStr">
      <is>
    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документов)</t>
      </is>
    </nc>
  </rcc>
  <rcc rId="2517" sId="1">
    <oc r="L62" t="inlineStr">
      <is>
        <t xml:space="preserve">Администрация городского  округа  Октябрьск Самарской области </t>
      </is>
    </oc>
    <nc r="L62" t="inlineStr">
      <is>
        <t>Служба мировых судей Самарской области</t>
      </is>
    </nc>
  </rcc>
  <rcc rId="2518" sId="1" numFmtId="4">
    <oc r="V62">
      <v>18.100000000000001</v>
    </oc>
    <nc r="V62">
      <v>2.1</v>
    </nc>
  </rcc>
  <rcc rId="2519" sId="1">
    <oc r="C63" t="inlineStr">
      <is>
        <t>161</t>
      </is>
    </oc>
    <nc r="C63" t="inlineStr">
      <is>
        <t>715</t>
      </is>
    </nc>
  </rcc>
  <rcc rId="2520" sId="1">
    <oc r="F63" t="inlineStr">
      <is>
        <t>33</t>
      </is>
    </oc>
    <nc r="F63" t="inlineStr">
      <is>
        <t>01</t>
      </is>
    </nc>
  </rcc>
  <rcc rId="2521" sId="1">
    <oc r="G63" t="inlineStr">
      <is>
        <t>040</t>
      </is>
    </oc>
    <nc r="G63" t="inlineStr">
      <is>
        <t>143</t>
      </is>
    </nc>
  </rcc>
  <rcc rId="2522" sId="1">
    <oc r="H63" t="inlineStr">
      <is>
        <t>04</t>
      </is>
    </oc>
    <nc r="H63" t="inlineStr">
      <is>
        <t>01</t>
      </is>
    </nc>
  </rcc>
  <rcc rId="2523" sId="1">
    <oc r="I63" t="inlineStr">
      <is>
        <t>6000</t>
      </is>
    </oc>
    <nc r="I63" t="inlineStr">
      <is>
        <t>0002</t>
      </is>
    </nc>
  </rcc>
  <rcc rId="2524" sId="1">
    <oc r="K63" t="inlineStr">
      <is>
    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    </is>
    </oc>
    <nc r="K63" t="inlineStr">
      <is>
    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    </is>
    </nc>
  </rcc>
  <rcc rId="2525" sId="1">
    <oc r="L63" t="inlineStr">
      <is>
        <t xml:space="preserve">Управление Федеральной антимонопольной службы по Самарской области </t>
      </is>
    </oc>
    <nc r="L63" t="inlineStr">
      <is>
        <t>Служба мировых судей Самарской области</t>
      </is>
    </nc>
  </rcc>
  <rcc rId="2526" sId="1" numFmtId="4">
    <oc r="U63">
      <v>325</v>
    </oc>
    <nc r="U63">
      <v>0.8</v>
    </nc>
  </rcc>
  <rcc rId="2527" sId="1" numFmtId="4">
    <oc r="V63">
      <v>309</v>
    </oc>
    <nc r="V63">
      <v>1.5</v>
    </nc>
  </rcc>
  <rcc rId="2528" sId="1">
    <oc r="C64" t="inlineStr">
      <is>
        <t>188</t>
      </is>
    </oc>
    <nc r="C64" t="inlineStr">
      <is>
        <t>715</t>
      </is>
    </nc>
  </rcc>
  <rcc rId="2529" sId="1">
    <oc r="F64" t="inlineStr">
      <is>
        <t>43</t>
      </is>
    </oc>
    <nc r="F64" t="inlineStr">
      <is>
        <t>01</t>
      </is>
    </nc>
  </rcc>
  <rcc rId="2530" sId="1">
    <oc r="G64" t="inlineStr">
      <is>
        <t>000</t>
      </is>
    </oc>
    <nc r="G64" t="inlineStr">
      <is>
        <t>143</t>
      </is>
    </nc>
  </rcc>
  <rcc rId="2531" sId="1">
    <oc r="I64" t="inlineStr">
      <is>
        <t>6000</t>
      </is>
    </oc>
    <nc r="I64" t="inlineStr">
      <is>
        <t>0102</t>
      </is>
    </nc>
  </rcc>
  <rcc rId="2532" sId="1">
    <oc r="K64" t="inlineStr">
      <is>
    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    </is>
    </oc>
    <nc r="K64" t="inlineStr">
      <is>
    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    </is>
    </nc>
  </rcc>
  <rcc rId="2533" sId="1">
    <oc r="L64" t="inlineStr">
      <is>
        <t xml:space="preserve">Главное управление министерства внутренних дел по Самарской области </t>
      </is>
    </oc>
    <nc r="L64" t="inlineStr">
      <is>
        <t>Служба мировых судей Самарской области</t>
      </is>
    </nc>
  </rcc>
  <rcc rId="2534" sId="1" numFmtId="4">
    <oc r="U64">
      <v>10.6</v>
    </oc>
    <nc r="U64">
      <v>0</v>
    </nc>
  </rcc>
  <rcc rId="2535" sId="1" numFmtId="4">
    <oc r="V64">
      <v>8.5</v>
    </oc>
    <nc r="V64">
      <v>0.3</v>
    </nc>
  </rcc>
  <rcc rId="2536" sId="1">
    <oc r="C65" t="inlineStr">
      <is>
        <t>321</t>
      </is>
    </oc>
    <nc r="C65" t="inlineStr">
      <is>
        <t>715</t>
      </is>
    </nc>
  </rcc>
  <rcc rId="2537" sId="1">
    <oc r="F65" t="inlineStr">
      <is>
        <t>43</t>
      </is>
    </oc>
    <nc r="F65" t="inlineStr">
      <is>
        <t>01</t>
      </is>
    </nc>
  </rcc>
  <rcc rId="2538" sId="1">
    <oc r="G65" t="inlineStr">
      <is>
        <t>000</t>
      </is>
    </oc>
    <nc r="G65" t="inlineStr">
      <is>
        <t>143</t>
      </is>
    </nc>
  </rcc>
  <rcc rId="2539" sId="1">
    <oc r="I65" t="inlineStr">
      <is>
        <t>6000</t>
      </is>
    </oc>
    <nc r="I65" t="inlineStr">
      <is>
        <t>9000</t>
      </is>
    </nc>
  </rcc>
  <rcc rId="2540" sId="1">
    <oc r="K65" t="inlineStr">
      <is>
    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    </is>
    </oc>
    <nc r="K65" t="inlineStr">
      <is>
    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    </is>
    </nc>
  </rcc>
  <rcc rId="2541" sId="1">
    <oc r="L65" t="inlineStr">
      <is>
        <t xml:space="preserve">Управление Федеральной службы регистрации, кадастра и картографии по Самарской области </t>
      </is>
    </oc>
    <nc r="L65" t="inlineStr">
      <is>
        <t>Служба мировых судей Самарской области</t>
      </is>
    </nc>
  </rcc>
  <rcc rId="2542" sId="1" numFmtId="4">
    <oc r="U65">
      <v>26</v>
    </oc>
    <nc r="U65">
      <v>1.3</v>
    </nc>
  </rcc>
  <rcc rId="2543" sId="1" numFmtId="4">
    <oc r="V65">
      <v>37.799999999999997</v>
    </oc>
    <nc r="V65">
      <v>1.3</v>
    </nc>
  </rcc>
  <rcc rId="2544" sId="1">
    <oc r="C66" t="inlineStr">
      <is>
        <t>730</t>
      </is>
    </oc>
    <nc r="C66" t="inlineStr">
      <is>
        <t>715</t>
      </is>
    </nc>
  </rcc>
  <rcc rId="2545" sId="1">
    <oc r="F66" t="inlineStr">
      <is>
        <t>90</t>
      </is>
    </oc>
    <nc r="F66" t="inlineStr">
      <is>
        <t>01</t>
      </is>
    </nc>
  </rcc>
  <rcc rId="2546" sId="1">
    <oc r="G66" t="inlineStr">
      <is>
        <t>040</t>
      </is>
    </oc>
    <nc r="G66" t="inlineStr">
      <is>
        <t>153</t>
      </is>
    </nc>
  </rcc>
  <rcc rId="2547" sId="1">
    <oc r="H66" t="inlineStr">
      <is>
        <t>04</t>
      </is>
    </oc>
    <nc r="H66" t="inlineStr">
      <is>
        <t>01</t>
      </is>
    </nc>
  </rcc>
  <rcc rId="2548" sId="1">
    <oc r="I66" t="inlineStr">
      <is>
        <t>0000</t>
      </is>
    </oc>
    <nc r="I66" t="inlineStr">
      <is>
        <t>0006</t>
      </is>
    </nc>
  </rcc>
  <rcc rId="2549" sId="1">
    <oc r="K66" t="inlineStr">
      <is>
        <t>Прочие поступления от денежных взысканий (штрафов) и иных сумм в возмещение ущерба, зачисляемые в бюджеты городских округов</t>
      </is>
    </oc>
    <nc r="K66" t="inlineStr">
      <is>
    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    </is>
    </nc>
  </rcc>
  <rcc rId="2550" sId="1">
    <oc r="L66" t="inlineStr">
      <is>
        <t xml:space="preserve">Государственная жилищная инспекция Самарской области </t>
      </is>
    </oc>
    <nc r="L66" t="inlineStr">
      <is>
        <t>Служба мировых судей Самарской области</t>
      </is>
    </nc>
  </rcc>
  <rcc rId="2551" sId="1" numFmtId="4">
    <oc r="U66">
      <v>3</v>
    </oc>
    <nc r="U66">
      <v>2</v>
    </nc>
  </rcc>
  <rcc rId="2552" sId="1" numFmtId="4">
    <oc r="V66">
      <v>0</v>
    </oc>
    <nc r="V66">
      <v>2</v>
    </nc>
  </rcc>
  <rcc rId="2553" sId="1">
    <oc r="C67" t="inlineStr">
      <is>
        <t>732</t>
      </is>
    </oc>
    <nc r="C67" t="inlineStr">
      <is>
        <t>715</t>
      </is>
    </nc>
  </rcc>
  <rcc rId="2554" sId="1">
    <oc r="F67" t="inlineStr">
      <is>
        <t>90</t>
      </is>
    </oc>
    <nc r="F67" t="inlineStr">
      <is>
        <t>01</t>
      </is>
    </nc>
  </rcc>
  <rcc rId="2555" sId="1">
    <oc r="G67" t="inlineStr">
      <is>
        <t>040</t>
      </is>
    </oc>
    <nc r="G67" t="inlineStr">
      <is>
        <t>153</t>
      </is>
    </nc>
  </rcc>
  <rcc rId="2556" sId="1">
    <oc r="H67" t="inlineStr">
      <is>
        <t>04</t>
      </is>
    </oc>
    <nc r="H67" t="inlineStr">
      <is>
        <t>01</t>
      </is>
    </nc>
  </rcc>
  <rcc rId="2557" sId="1">
    <oc r="I67" t="inlineStr">
      <is>
        <t>0000</t>
      </is>
    </oc>
    <nc r="I67" t="inlineStr">
      <is>
        <t>0012</t>
      </is>
    </nc>
  </rcc>
  <rcc rId="2558" sId="1">
    <oc r="K67" t="inlineStr">
      <is>
        <t>Прочие поступления от денежных взысканий (штрафов) и иных сумм в возмещение ущерба, зачисляемые в бюджеты городских округов</t>
      </is>
    </oc>
    <nc r="K67" t="inlineStr">
      <is>
    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    </is>
    </nc>
  </rcc>
  <rcc rId="2559" sId="1">
    <oc r="L67" t="inlineStr">
      <is>
        <t>Департамент ветеринарии Самарской области</t>
      </is>
    </oc>
    <nc r="L67" t="inlineStr">
      <is>
        <t>Служба мировых судей Самарской области</t>
      </is>
    </nc>
  </rcc>
  <rcc rId="2560" sId="1" numFmtId="4">
    <oc r="U67">
      <v>1</v>
    </oc>
    <nc r="U67">
      <v>9</v>
    </nc>
  </rcc>
  <rcc rId="2561" sId="1" numFmtId="4">
    <oc r="V67">
      <v>1</v>
    </oc>
    <nc r="V67">
      <v>9</v>
    </nc>
  </rcc>
  <rcc rId="2562" sId="1">
    <oc r="C68" t="inlineStr">
      <is>
        <t>938</t>
      </is>
    </oc>
    <nc r="C68" t="inlineStr">
      <is>
        <t>715</t>
      </is>
    </nc>
  </rcc>
  <rcc rId="2563" sId="1">
    <oc r="G68" t="inlineStr">
      <is>
        <t>053</t>
      </is>
    </oc>
    <nc r="G68" t="inlineStr">
      <is>
        <t>153</t>
      </is>
    </nc>
  </rcc>
  <rcc rId="2564" sId="1">
    <oc r="I68" t="inlineStr">
      <is>
        <t>0035</t>
      </is>
    </oc>
    <nc r="I68" t="inlineStr">
      <is>
        <t>9000</t>
      </is>
    </nc>
  </rcc>
  <rcc rId="2565" sId="1">
    <oc r="K68" t="inlineStr">
      <is>
    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 неисполнение родителями или иными законными представителями несовершеннолетних обязанностей по содержанию и воспитанию несовершеннолетних)</t>
      </is>
    </oc>
    <nc r="K68" t="inlineStr">
      <is>
        <t>Административные штрафы, установленные Главой 15 Кодекса Российской Федераций об административных правонарушениях, за административные правонарушения в области финансов, налогов и сборов, страхования, ценных бумаг (за исключением штрафов указанных в пункте 6 статьи 46 Бюджетного кодекса Российской Федерации), налагаем мировыми судьями, комиссиями по делам несовершеннолетних и защите их прав (иные штрафы)</t>
      </is>
    </nc>
  </rcc>
  <rcc rId="2566" sId="1">
    <oc r="L68" t="inlineStr">
      <is>
        <t>Администрация городского округа Октябрьск Самарской области</t>
      </is>
    </oc>
    <nc r="L68" t="inlineStr">
      <is>
        <t>Служба мировых судей Самарской области</t>
      </is>
    </nc>
  </rcc>
  <rcc rId="2567" sId="1" numFmtId="4">
    <oc r="U68">
      <v>0</v>
    </oc>
    <nc r="U68">
      <v>5</v>
    </nc>
  </rcc>
  <rcc rId="2568" sId="1" numFmtId="4">
    <oc r="V68">
      <v>0</v>
    </oc>
    <nc r="V68">
      <v>6.3</v>
    </nc>
  </rcc>
  <rcc rId="2569" sId="1">
    <oc r="C69" t="inlineStr">
      <is>
        <t>938</t>
      </is>
    </oc>
    <nc r="C69" t="inlineStr">
      <is>
        <t>715</t>
      </is>
    </nc>
  </rcc>
  <rcc rId="2570" sId="1">
    <oc r="G69" t="inlineStr">
      <is>
        <t>063</t>
      </is>
    </oc>
    <nc r="G69" t="inlineStr">
      <is>
        <t>173</t>
      </is>
    </nc>
  </rcc>
  <rcc rId="2571" sId="1">
    <oc r="K69" t="inlineStr">
      <is>
    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незаконный оборот наркотических средств, психотропных веществ или их аналогов и незаконные приобретение, хранение, перевозка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    </is>
    </oc>
    <nc r="K69" t="inlineStr">
      <is>
        <t>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</t>
      </is>
    </nc>
  </rcc>
  <rcc rId="2572" sId="1">
    <oc r="L69" t="inlineStr">
      <is>
        <t>Администрация городского округа Октябрьск Самарской области</t>
      </is>
    </oc>
    <nc r="L69" t="inlineStr">
      <is>
        <t>Служба мировых судей Самарской области</t>
      </is>
    </nc>
  </rcc>
  <rcc rId="2573" sId="1" numFmtId="4">
    <oc r="U69">
      <v>0</v>
    </oc>
    <nc r="U69">
      <v>1.5</v>
    </nc>
  </rcc>
  <rcc rId="2574" sId="1" numFmtId="4">
    <oc r="V69">
      <v>0</v>
    </oc>
    <nc r="V69">
      <v>1.5</v>
    </nc>
  </rcc>
  <rcc rId="2575" sId="1">
    <oc r="C70" t="inlineStr">
      <is>
        <t>938</t>
      </is>
    </oc>
    <nc r="C70" t="inlineStr">
      <is>
        <t>715</t>
      </is>
    </nc>
  </rcc>
  <rcc rId="2576" sId="1">
    <oc r="G70" t="inlineStr">
      <is>
        <t>063</t>
      </is>
    </oc>
    <nc r="G70" t="inlineStr">
      <is>
        <t>173</t>
      </is>
    </nc>
  </rcc>
  <rcc rId="2577" sId="1">
    <oc r="I70" t="inlineStr">
      <is>
        <t>0009</t>
      </is>
    </oc>
    <nc r="I70" t="inlineStr">
      <is>
        <t>9000</t>
      </is>
    </nc>
  </rcc>
  <rcc rId="2578" sId="1">
    <oc r="K70" t="inlineStr">
      <is>
    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потребление наркотических средств или психотропных веществ без назначения врача либо новых потенциально опасных психоактивных веществ)</t>
      </is>
    </oc>
    <nc r="K70" t="inlineStr">
      <is>
    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    </is>
    </nc>
  </rcc>
  <rcc rId="2579" sId="1">
    <oc r="L70" t="inlineStr">
      <is>
        <t>Администрация городского округа Октябрьск Самарской области</t>
      </is>
    </oc>
    <nc r="L70" t="inlineStr">
      <is>
        <t>Служба мировых судей Самарской области</t>
      </is>
    </nc>
  </rcc>
  <rcc rId="2580" sId="1" numFmtId="4">
    <oc r="U70">
      <v>0</v>
    </oc>
    <nc r="U70">
      <v>1.5</v>
    </nc>
  </rcc>
  <rcc rId="2581" sId="1" numFmtId="4">
    <oc r="V70">
      <v>0</v>
    </oc>
    <nc r="V70">
      <v>1.5</v>
    </nc>
  </rcc>
  <rcc rId="2582" sId="1">
    <oc r="C71" t="inlineStr">
      <is>
        <t>938</t>
      </is>
    </oc>
    <nc r="C71" t="inlineStr">
      <is>
        <t>715</t>
      </is>
    </nc>
  </rcc>
  <rcc rId="2583" sId="1">
    <oc r="G71" t="inlineStr">
      <is>
        <t>063</t>
      </is>
    </oc>
    <nc r="G71" t="inlineStr">
      <is>
        <t>193</t>
      </is>
    </nc>
  </rcc>
  <rcc rId="2584" sId="1">
    <oc r="I71" t="inlineStr">
      <is>
        <t>0023</t>
      </is>
    </oc>
    <nc r="I71" t="inlineStr">
      <is>
        <t>0005</t>
      </is>
    </nc>
  </rcc>
  <rcc rId="2585" sId="1">
    <oc r="K71" t="inlineStr">
      <is>
    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    </is>
    </oc>
    <nc r="K71" t="inlineStr">
      <is>
    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    </is>
    </nc>
  </rcc>
  <rcc rId="2586" sId="1">
    <oc r="L71" t="inlineStr">
      <is>
        <t>Администрация городского округа Октябрьск Самарской области</t>
      </is>
    </oc>
    <nc r="L71" t="inlineStr">
      <is>
        <t>Служба мировых судей Самарской области</t>
      </is>
    </nc>
  </rcc>
  <rcc rId="2587" sId="1" numFmtId="4">
    <oc r="V71">
      <v>0</v>
    </oc>
    <nc r="V71">
      <v>204.7</v>
    </nc>
  </rcc>
  <rcc rId="2588" sId="1">
    <oc r="C72" t="inlineStr">
      <is>
        <t>938</t>
      </is>
    </oc>
    <nc r="C72" t="inlineStr">
      <is>
        <t>715</t>
      </is>
    </nc>
  </rcc>
  <rcc rId="2589" sId="1">
    <oc r="G72" t="inlineStr">
      <is>
        <t>063</t>
      </is>
    </oc>
    <nc r="G72" t="inlineStr">
      <is>
        <t>193</t>
      </is>
    </nc>
  </rcc>
  <rcc rId="2590" sId="1">
    <oc r="I72" t="inlineStr">
      <is>
        <t>0101</t>
      </is>
    </oc>
    <nc r="I72" t="inlineStr">
      <is>
        <t>0401</t>
      </is>
    </nc>
  </rcc>
  <rcc rId="2591" sId="1">
    <oc r="K72" t="inlineStr">
      <is>
    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    </is>
    </oc>
    <nc r="K72" t="inlineStr">
      <is>
    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    </is>
    </nc>
  </rcc>
  <rcc rId="2592" sId="1">
    <oc r="L72" t="inlineStr">
      <is>
        <t>Администрация городского округа Октябрьск Самарской области</t>
      </is>
    </oc>
    <nc r="L72" t="inlineStr">
      <is>
        <t>Служба мировых судей Самарской области</t>
      </is>
    </nc>
  </rcc>
  <rcc rId="2593" sId="1" numFmtId="4">
    <oc r="V72">
      <v>0</v>
    </oc>
    <nc r="V72">
      <v>0.2</v>
    </nc>
  </rcc>
  <rcc rId="2594" sId="1">
    <oc r="C73" t="inlineStr">
      <is>
        <t>938</t>
      </is>
    </oc>
    <nc r="C73" t="inlineStr">
      <is>
        <t>715</t>
      </is>
    </nc>
  </rcc>
  <rcc rId="2595" sId="1">
    <oc r="G73" t="inlineStr">
      <is>
        <t>073</t>
      </is>
    </oc>
    <nc r="G73" t="inlineStr">
      <is>
        <t>203</t>
      </is>
    </nc>
  </rcc>
  <rcc rId="2596" sId="1">
    <oc r="I73" t="inlineStr">
      <is>
        <t>0017</t>
      </is>
    </oc>
    <nc r="I73" t="inlineStr">
      <is>
        <t>0004</t>
      </is>
    </nc>
  </rcc>
  <rcc rId="2597" sId="1">
    <oc r="K73" t="inlineStr">
      <is>
    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    </is>
    </oc>
    <nc r="K73" t="inlineStr">
      <is>
    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    </is>
    </nc>
  </rcc>
  <rcc rId="2598" sId="1">
    <oc r="L73" t="inlineStr">
      <is>
        <t>Администрация городского округа Октябрьск Самарской области</t>
      </is>
    </oc>
    <nc r="L73" t="inlineStr">
      <is>
        <t>Служба мировых судей Самарской области</t>
      </is>
    </nc>
  </rcc>
  <rcc rId="2599" sId="1" numFmtId="4">
    <oc r="U73">
      <v>0</v>
    </oc>
    <nc r="U73">
      <v>3.4</v>
    </nc>
  </rcc>
  <rcc rId="2600" sId="1" numFmtId="4">
    <oc r="V73">
      <v>0</v>
    </oc>
    <nc r="V73">
      <v>3.3</v>
    </nc>
  </rcc>
  <rcc rId="2601" sId="1">
    <oc r="C74" t="inlineStr">
      <is>
        <t>938</t>
      </is>
    </oc>
    <nc r="C74" t="inlineStr">
      <is>
        <t>715</t>
      </is>
    </nc>
  </rcc>
  <rcc rId="2602" sId="1">
    <oc r="G74" t="inlineStr">
      <is>
        <t>143</t>
      </is>
    </oc>
    <nc r="G74" t="inlineStr">
      <is>
        <t>203</t>
      </is>
    </nc>
  </rcc>
  <rcc rId="2603" sId="1">
    <oc r="I74" t="inlineStr">
      <is>
        <t>0101</t>
      </is>
    </oc>
    <nc r="I74" t="inlineStr">
      <is>
        <t>0008</t>
      </is>
    </nc>
  </rcc>
  <rcc rId="2604" sId="1">
    <oc r="K74" t="inlineStr">
      <is>
    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организацию и проведение азартных игр)</t>
      </is>
    </oc>
    <nc r="K74" t="inlineStr">
      <is>
    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    </is>
    </nc>
  </rcc>
  <rcc rId="2605" sId="1">
    <oc r="L74" t="inlineStr">
      <is>
        <t>Администрация городского округа Октябрьск Самарской области</t>
      </is>
    </oc>
    <nc r="L74" t="inlineStr">
      <is>
        <t>Служба мировых судей Самарской области</t>
      </is>
    </nc>
  </rcc>
  <rcc rId="2606" sId="1" numFmtId="4">
    <oc r="U74">
      <v>0</v>
    </oc>
    <nc r="U74">
      <v>1.5</v>
    </nc>
  </rcc>
  <rcc rId="2607" sId="1" numFmtId="4">
    <oc r="V74">
      <v>0</v>
    </oc>
    <nc r="V74">
      <v>1.8</v>
    </nc>
  </rcc>
  <rcc rId="2608" sId="1">
    <oc r="C75" t="inlineStr">
      <is>
        <t>938</t>
      </is>
    </oc>
    <nc r="C75" t="inlineStr">
      <is>
        <t>715</t>
      </is>
    </nc>
  </rcc>
  <rcc rId="2609" sId="1">
    <oc r="G75" t="inlineStr">
      <is>
        <t>193</t>
      </is>
    </oc>
    <nc r="G75" t="inlineStr">
      <is>
        <t>203</t>
      </is>
    </nc>
  </rcc>
  <rcc rId="2610" sId="1">
    <oc r="I75" t="inlineStr">
      <is>
        <t>0005</t>
      </is>
    </oc>
    <nc r="I75" t="inlineStr">
      <is>
        <t>0021</t>
      </is>
    </nc>
  </rcc>
  <rcc rId="2611" sId="1">
    <oc r="L75" t="inlineStr">
      <is>
        <t>Администрация городского округа Октябрьск Самарской области</t>
      </is>
    </oc>
    <nc r="L75" t="inlineStr">
      <is>
        <t>Служба мировых судей Самарской области</t>
      </is>
    </nc>
  </rcc>
  <rcc rId="2612" sId="1">
    <oc r="K75" t="inlineStr">
      <is>
        <t>Административные штрафы, установленные Главой 19 Кодекса Российской Федерации об административных правонарушениях, за администра-тивные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осуществля-ющего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    </is>
    </oc>
    <nc r="K75" t="inlineStr">
      <is>
    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    </is>
    </nc>
  </rcc>
  <rcc rId="2613" sId="1" numFmtId="4">
    <oc r="U75">
      <v>0</v>
    </oc>
    <nc r="U75">
      <v>1.3</v>
    </nc>
  </rcc>
  <rcc rId="2614" sId="1" numFmtId="4">
    <oc r="V75">
      <v>0</v>
    </oc>
    <nc r="V75">
      <v>1.6</v>
    </nc>
  </rcc>
  <rcc rId="2615" sId="1">
    <oc r="L76" t="inlineStr">
      <is>
        <t>Администрация городского округа Октябрьск Самарской области</t>
      </is>
    </oc>
    <nc r="L76" t="inlineStr">
      <is>
        <t>Служба мировых судей Самарской области</t>
      </is>
    </nc>
  </rcc>
  <rcc rId="2616" sId="1">
    <oc r="C76" t="inlineStr">
      <is>
        <t>938</t>
      </is>
    </oc>
    <nc r="C76" t="inlineStr">
      <is>
        <t>715</t>
      </is>
    </nc>
  </rcc>
  <rcc rId="2617" sId="1">
    <oc r="I76" t="inlineStr">
      <is>
        <t>0021</t>
      </is>
    </oc>
    <nc r="I76" t="inlineStr">
      <is>
        <t>9000</t>
      </is>
    </nc>
  </rcc>
  <rcc rId="2618" sId="1">
    <oc r="K76" t="inlineStr">
      <is>
    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    </is>
    </oc>
    <nc r="K76" t="inlineStr">
      <is>
    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    </is>
    </nc>
  </rcc>
  <rcc rId="2619" sId="1" numFmtId="4">
    <oc r="U76">
      <v>0</v>
    </oc>
    <nc r="U76">
      <v>134.19999999999999</v>
    </nc>
  </rcc>
  <rcc rId="2620" sId="1" numFmtId="4">
    <oc r="V76">
      <v>0</v>
    </oc>
    <nc r="V76">
      <v>135.1</v>
    </nc>
  </rcc>
  <rfmt sheetId="1" sqref="A76:Y76">
    <dxf>
      <fill>
        <patternFill>
          <bgColor rgb="FFFFFF00"/>
        </patternFill>
      </fill>
    </dxf>
  </rfmt>
  <rcc rId="2621" sId="1">
    <oc r="C77" t="inlineStr">
      <is>
        <t>938</t>
      </is>
    </oc>
    <nc r="C77" t="inlineStr">
      <is>
        <t>730</t>
      </is>
    </nc>
  </rcc>
  <rcc rId="2622" sId="1">
    <oc r="G77" t="inlineStr">
      <is>
        <t>203</t>
      </is>
    </oc>
    <nc r="G77" t="inlineStr">
      <is>
        <t>230</t>
      </is>
    </nc>
  </rcc>
  <rcc rId="2623" sId="1">
    <oc r="I77" t="inlineStr">
      <is>
        <t>9000</t>
      </is>
    </oc>
    <nc r="I77" t="inlineStr">
      <is>
        <t>0041</t>
      </is>
    </nc>
  </rcc>
  <rcc rId="2624" sId="1">
    <oc r="L77" t="inlineStr">
      <is>
        <t>Администрация городского округа Октябрьск Самарской области</t>
      </is>
    </oc>
    <nc r="L77" t="inlineStr">
      <is>
        <t>Государственная жилищная инспекция Самарской области</t>
      </is>
    </nc>
  </rcc>
  <rcc rId="2625" sId="1">
    <oc r="K77" t="inlineStr">
      <is>
    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    </is>
    </oc>
    <nc r="K77" t="inlineStr">
      <is>
    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    </is>
    </nc>
  </rcc>
  <rcc rId="2626" sId="1" numFmtId="4">
    <oc r="V77">
      <v>0</v>
    </oc>
    <nc r="V77">
      <v>10</v>
    </nc>
  </rcc>
  <rcc rId="2627" sId="1">
    <oc r="C78" t="inlineStr">
      <is>
        <t>938</t>
      </is>
    </oc>
    <nc r="C78" t="inlineStr">
      <is>
        <t>733</t>
      </is>
    </nc>
  </rcc>
  <rcc rId="2628" sId="1">
    <oc r="F78" t="inlineStr">
      <is>
        <t>02</t>
      </is>
    </oc>
    <nc r="F78" t="inlineStr">
      <is>
        <t>01</t>
      </is>
    </nc>
  </rcc>
  <rcc rId="2629" sId="1">
    <oc r="G78" t="inlineStr">
      <is>
        <t>020</t>
      </is>
    </oc>
    <nc r="G78" t="inlineStr">
      <is>
        <t>053</t>
      </is>
    </nc>
  </rcc>
  <rcc rId="2630" sId="1">
    <oc r="H78" t="inlineStr">
      <is>
        <t>02</t>
      </is>
    </oc>
    <nc r="H78" t="inlineStr">
      <is>
        <t>01</t>
      </is>
    </nc>
  </rcc>
  <rcc rId="2631" sId="1">
    <oc r="I78" t="inlineStr">
      <is>
        <t>0000</t>
      </is>
    </oc>
    <nc r="I78" t="inlineStr">
      <is>
        <t>0035</t>
      </is>
    </nc>
  </rcc>
  <rcc rId="2632" sId="1">
    <oc r="K78" t="inlineStr">
      <is>
        <t>Административные штрафы, установленные законами субъектов РФ об административных правонарушениях, за нарушение муниципальных правовых актов</t>
      </is>
    </oc>
    <nc r="K78" t="inlineStr">
      <is>
    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 неисполнение родителями или иными законными представителями несовершеннолетних обязанностей по содержанию и воспитанию несовершеннолетних)</t>
      </is>
    </nc>
  </rcc>
  <rcc rId="2633" sId="1">
    <oc r="L78" t="inlineStr">
      <is>
        <t>Администрация городского округа Октябрьск Самарской области</t>
      </is>
    </oc>
    <nc r="L78" t="inlineStr">
      <is>
        <t>Министерство социально-демографической и семейной политики Самарской области</t>
      </is>
    </nc>
  </rcc>
  <rcc rId="2634" sId="1" numFmtId="4">
    <oc r="U78">
      <v>0</v>
    </oc>
    <nc r="U78">
      <v>1</v>
    </nc>
  </rcc>
  <rcc rId="2635" sId="1" numFmtId="4">
    <oc r="V78">
      <v>0</v>
    </oc>
    <nc r="V78">
      <v>0.8</v>
    </nc>
  </rcc>
  <rcc rId="2636" sId="1">
    <oc r="C79" t="inlineStr">
      <is>
        <t>938</t>
      </is>
    </oc>
    <nc r="C79" t="inlineStr">
      <is>
        <t>733</t>
      </is>
    </nc>
  </rcc>
  <rcc rId="2637" sId="1">
    <oc r="F79" t="inlineStr">
      <is>
        <t>10</t>
      </is>
    </oc>
    <nc r="F79" t="inlineStr">
      <is>
        <t>01</t>
      </is>
    </nc>
  </rcc>
  <rcc rId="2638" sId="1">
    <oc r="G79" t="inlineStr">
      <is>
        <t>100</t>
      </is>
    </oc>
    <nc r="G79" t="inlineStr">
      <is>
        <t>063</t>
      </is>
    </nc>
  </rcc>
  <rcc rId="2639" sId="1">
    <oc r="H79" t="inlineStr">
      <is>
        <t>04</t>
      </is>
    </oc>
    <nc r="H79" t="inlineStr">
      <is>
        <t>01</t>
      </is>
    </nc>
  </rcc>
  <rcc rId="2640" sId="1">
    <oc r="I79" t="inlineStr">
      <is>
        <t>0000</t>
      </is>
    </oc>
    <nc r="I79" t="inlineStr">
      <is>
        <t>0008</t>
      </is>
    </nc>
  </rcc>
  <rcc rId="2641" sId="1">
    <oc r="K79" t="inlineStr">
      <is>
        <t>Денежные взыскания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    </is>
    </oc>
    <nc r="K79" t="inlineStr">
      <is>
    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незаконный оборот наркотических средств, психотропных веществ или их аналогов и незаконные приобретение, хранение, перевозка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    </is>
    </nc>
  </rcc>
  <rcc rId="2642" sId="1">
    <oc r="L79" t="inlineStr">
      <is>
        <t>Администрация городского округа Октябрьск Самарской области</t>
      </is>
    </oc>
    <nc r="L79" t="inlineStr">
      <is>
        <t>Министерство социально-демографической и семейной политики Самарской области</t>
      </is>
    </nc>
  </rcc>
  <rcc rId="2643" sId="1" numFmtId="4">
    <oc r="V79">
      <v>0</v>
    </oc>
    <nc r="V79">
      <v>0.2</v>
    </nc>
  </rcc>
  <rcc rId="2644" sId="1">
    <oc r="C80" t="inlineStr">
      <is>
        <t>938</t>
      </is>
    </oc>
    <nc r="C80" t="inlineStr">
      <is>
        <t>733</t>
      </is>
    </nc>
  </rcc>
  <rcc rId="2645" sId="1">
    <oc r="F80" t="inlineStr">
      <is>
        <t>90</t>
      </is>
    </oc>
    <nc r="F80" t="inlineStr">
      <is>
        <t>01</t>
      </is>
    </nc>
  </rcc>
  <rcc rId="2646" sId="1">
    <oc r="G80" t="inlineStr">
      <is>
        <t>040</t>
      </is>
    </oc>
    <nc r="G80" t="inlineStr">
      <is>
        <t>063</t>
      </is>
    </nc>
  </rcc>
  <rcc rId="2647" sId="1">
    <oc r="H80" t="inlineStr">
      <is>
        <t>04</t>
      </is>
    </oc>
    <nc r="H80" t="inlineStr">
      <is>
        <t>01</t>
      </is>
    </nc>
  </rcc>
  <rcc rId="2648" sId="1">
    <oc r="I80" t="inlineStr">
      <is>
        <t>0000</t>
      </is>
    </oc>
    <nc r="I80" t="inlineStr">
      <is>
        <t>9000</t>
      </is>
    </nc>
  </rcc>
  <rcc rId="2649" sId="1">
    <oc r="K80" t="inlineStr">
      <is>
        <t>Прочие поступления от денежных взысканий (штрафов) и иных сумм в возмещение ущерба, зачисляемые в бюджеты городских округов</t>
      </is>
    </oc>
    <nc r="K80" t="inlineStr">
      <is>
    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    </is>
    </nc>
  </rcc>
  <rcc rId="2650" sId="1">
    <oc r="L80" t="inlineStr">
      <is>
        <t>Администрация городского округа Октябрьск Самарской области</t>
      </is>
    </oc>
    <nc r="L80" t="inlineStr">
      <is>
        <t>Министерство социально-демографической и семейной политики Самарской области</t>
      </is>
    </nc>
  </rcc>
  <rcc rId="2651" sId="1" numFmtId="4">
    <oc r="U80">
      <v>607.29999999999995</v>
    </oc>
    <nc r="U80">
      <v>1</v>
    </nc>
  </rcc>
  <rcc rId="2652" sId="1" numFmtId="4">
    <oc r="V80">
      <v>474.5</v>
    </oc>
    <nc r="V80">
      <v>1</v>
    </nc>
  </rcc>
  <rcc rId="2653" sId="1">
    <oc r="C81" t="inlineStr">
      <is>
        <t>076</t>
      </is>
    </oc>
    <nc r="C81" t="inlineStr">
      <is>
        <t>733</t>
      </is>
    </nc>
  </rcc>
  <rcc rId="2654" sId="1">
    <oc r="F81" t="inlineStr">
      <is>
        <t>90</t>
      </is>
    </oc>
    <nc r="F81" t="inlineStr">
      <is>
        <t>01</t>
      </is>
    </nc>
  </rcc>
  <rcc rId="2655" sId="1">
    <oc r="G81" t="inlineStr">
      <is>
        <t>040</t>
      </is>
    </oc>
    <nc r="G81" t="inlineStr">
      <is>
        <t>203</t>
      </is>
    </nc>
  </rcc>
  <rcc rId="2656" sId="1">
    <oc r="H81" t="inlineStr">
      <is>
        <t>04</t>
      </is>
    </oc>
    <nc r="H81" t="inlineStr">
      <is>
        <t>01</t>
      </is>
    </nc>
  </rcc>
  <rcc rId="2657" sId="1">
    <oc r="I81" t="inlineStr">
      <is>
        <t>0000</t>
      </is>
    </oc>
    <nc r="I81" t="inlineStr">
      <is>
        <t>9000</t>
      </is>
    </nc>
  </rcc>
  <rcc rId="2658" sId="1">
    <oc r="K81" t="inlineStr">
      <is>
        <t>Прочие поступления от денежных взысканий (штрафов) и иных сумм в возмещение ущерба, зачисляемые в бюджеты городских округов</t>
      </is>
    </oc>
    <nc r="K81" t="inlineStr">
      <is>
    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    </is>
    </nc>
  </rcc>
  <rcc rId="2659" sId="1">
    <oc r="L81" t="inlineStr">
      <is>
        <t>Средневолжское территориальное управление Федерального агентства по рыболовству</t>
      </is>
    </oc>
    <nc r="L81" t="inlineStr">
      <is>
        <t>Министерство социально-демографической и семейной политики Самарской области</t>
      </is>
    </nc>
  </rcc>
  <rcc rId="2660" sId="1" numFmtId="4">
    <oc r="U81">
      <v>6.5</v>
    </oc>
    <nc r="U81">
      <v>2</v>
    </nc>
  </rcc>
  <rcc rId="2661" sId="1" numFmtId="4">
    <oc r="V81">
      <v>6.3</v>
    </oc>
    <nc r="V81">
      <v>2</v>
    </nc>
  </rcc>
  <rcc rId="2662" sId="1">
    <oc r="C82" t="inlineStr">
      <is>
        <t>177</t>
      </is>
    </oc>
    <nc r="C82" t="inlineStr">
      <is>
        <t>777</t>
      </is>
    </nc>
  </rcc>
  <rcc rId="2663" sId="1">
    <oc r="F82" t="inlineStr">
      <is>
        <t>90</t>
      </is>
    </oc>
    <nc r="F82" t="inlineStr">
      <is>
        <t>10</t>
      </is>
    </nc>
  </rcc>
  <rcc rId="2664" sId="1">
    <oc r="G82" t="inlineStr">
      <is>
        <t>040</t>
      </is>
    </oc>
    <nc r="G82" t="inlineStr">
      <is>
        <t>123</t>
      </is>
    </nc>
  </rcc>
  <rcc rId="2665" sId="1">
    <oc r="H82" t="inlineStr">
      <is>
        <t>04</t>
      </is>
    </oc>
    <nc r="H82" t="inlineStr">
      <is>
        <t>01</t>
      </is>
    </nc>
  </rcc>
  <rcc rId="2666" sId="1">
    <oc r="I82" t="inlineStr">
      <is>
        <t>6000</t>
      </is>
    </oc>
    <nc r="I82" t="inlineStr">
      <is>
        <t>0041</t>
      </is>
    </nc>
  </rcc>
  <rcc rId="2667" sId="1">
    <oc r="K82" t="inlineStr">
      <is>
        <t>Прочие поступления от денежных взысканий (штрафов) и иных сумм в возмещение ущерба, зачисляемые в бюджеты городских округов</t>
      </is>
    </oc>
    <nc r="K82" t="inlineStr">
      <is>
    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    </is>
    </nc>
  </rcc>
  <rcc rId="2668" sId="1">
    <oc r="L82" t="inlineStr">
      <is>
    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Самарской области</t>
      </is>
    </oc>
    <nc r="L82" t="inlineStr">
      <is>
        <t>Министерство управления финансами Самарской области</t>
      </is>
    </nc>
  </rcc>
  <rcc rId="2669" sId="1" numFmtId="4">
    <oc r="U82">
      <v>28.9</v>
    </oc>
    <nc r="U82">
      <v>25</v>
    </nc>
  </rcc>
  <rcc rId="2670" sId="1" numFmtId="4">
    <oc r="V82">
      <v>13.8</v>
    </oc>
    <nc r="V82">
      <v>25</v>
    </nc>
  </rcc>
  <rfmt sheetId="1" sqref="B82:Y82">
    <dxf>
      <fill>
        <patternFill>
          <bgColor rgb="FFFFFF00"/>
        </patternFill>
      </fill>
    </dxf>
  </rfmt>
  <rrc rId="2671" sId="1" ref="A84:XFD84" action="insertRow">
    <undo index="4" exp="area" ref3D="1" dr="$A$114:$XFD$114" dn="Z_F608A1A0_879E_4F4C_91E1_DF268B259050_.wvu.Rows" sId="1"/>
    <undo index="2" exp="area" ref3D="1" dr="$A$100:$XFD$100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  <undo index="4" exp="area" ref3D="1" dr="$A$114:$XFD$114" dn="Z_02554235_E35E_4586_A71E_0AFD687A6F3F_.wvu.Rows" sId="1"/>
    <undo index="2" exp="area" ref3D="1" dr="$A$100:$XFD$100" dn="Z_02554235_E35E_4586_A71E_0AFD687A6F3F_.wvu.Rows" sId="1"/>
    <undo index="0" exp="area" ref3D="1" dr="$M$1:$P$1048576" dn="Z_02554235_E35E_4586_A71E_0AFD687A6F3F_.wvu.Cols" sId="1"/>
  </rrc>
  <rrc rId="2672" sId="1" ref="A85:XFD85" action="insertRow">
    <undo index="4" exp="area" ref3D="1" dr="$A$115:$XFD$115" dn="Z_F608A1A0_879E_4F4C_91E1_DF268B259050_.wvu.Rows" sId="1"/>
    <undo index="2" exp="area" ref3D="1" dr="$A$101:$XFD$101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  <undo index="4" exp="area" ref3D="1" dr="$A$115:$XFD$115" dn="Z_02554235_E35E_4586_A71E_0AFD687A6F3F_.wvu.Rows" sId="1"/>
    <undo index="2" exp="area" ref3D="1" dr="$A$101:$XFD$101" dn="Z_02554235_E35E_4586_A71E_0AFD687A6F3F_.wvu.Rows" sId="1"/>
    <undo index="0" exp="area" ref3D="1" dr="$M$1:$P$1048576" dn="Z_02554235_E35E_4586_A71E_0AFD687A6F3F_.wvu.Cols" sId="1"/>
  </rrc>
  <rrc rId="2673" sId="1" ref="A85:XFD85" action="insertRow">
    <undo index="4" exp="area" ref3D="1" dr="$A$116:$XFD$116" dn="Z_F608A1A0_879E_4F4C_91E1_DF268B259050_.wvu.Rows" sId="1"/>
    <undo index="2" exp="area" ref3D="1" dr="$A$102:$XFD$102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  <undo index="4" exp="area" ref3D="1" dr="$A$116:$XFD$116" dn="Z_02554235_E35E_4586_A71E_0AFD687A6F3F_.wvu.Rows" sId="1"/>
    <undo index="2" exp="area" ref3D="1" dr="$A$102:$XFD$102" dn="Z_02554235_E35E_4586_A71E_0AFD687A6F3F_.wvu.Rows" sId="1"/>
    <undo index="0" exp="area" ref3D="1" dr="$M$1:$P$1048576" dn="Z_02554235_E35E_4586_A71E_0AFD687A6F3F_.wvu.Cols" sId="1"/>
  </rrc>
  <rcc rId="2674" sId="1">
    <oc r="C83" t="inlineStr">
      <is>
        <t>188</t>
      </is>
    </oc>
    <nc r="C83" t="inlineStr">
      <is>
        <t>938</t>
      </is>
    </nc>
  </rcc>
  <rcc rId="2675" sId="1">
    <oc r="F83" t="inlineStr">
      <is>
        <t>90</t>
      </is>
    </oc>
    <nc r="F83" t="inlineStr">
      <is>
        <t>07</t>
      </is>
    </nc>
  </rcc>
  <rcc rId="2676" sId="1">
    <oc r="G83" t="inlineStr">
      <is>
        <t>040</t>
      </is>
    </oc>
    <nc r="G83" t="inlineStr">
      <is>
        <t>090</t>
      </is>
    </nc>
  </rcc>
  <rcc rId="2677" sId="1">
    <oc r="I83" t="inlineStr">
      <is>
        <t>6000</t>
      </is>
    </oc>
    <nc r="I83" t="inlineStr">
      <is>
        <t>0001</t>
      </is>
    </nc>
  </rcc>
  <rcc rId="2678" sId="1">
    <oc r="K83" t="inlineStr">
      <is>
        <t>Прочие поступления от денежных взысканий (штрафов) и иных сумм в возмещение ущерба, зачисляемые в бюджеты городских округов</t>
      </is>
    </oc>
    <nc r="K83" t="inlineStr">
      <is>
    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(муниципальный земельный контроль)</t>
      </is>
    </nc>
  </rcc>
  <rcc rId="2679" sId="1">
    <oc r="L83" t="inlineStr">
      <is>
        <t xml:space="preserve">Главное управление министерства внутренних дел по Самарской области </t>
      </is>
    </oc>
    <nc r="L83" t="inlineStr">
      <is>
        <t>Администрация городского округа Октябрьск Самарской области</t>
      </is>
    </nc>
  </rcc>
  <rcc rId="2680" sId="1" numFmtId="4">
    <oc r="U83">
      <v>167</v>
    </oc>
    <nc r="U83">
      <v>50</v>
    </nc>
  </rcc>
  <rcc rId="2681" sId="1" numFmtId="4">
    <oc r="V83">
      <v>144.30000000000001</v>
    </oc>
    <nc r="V83">
      <v>30</v>
    </nc>
  </rcc>
  <rcc rId="2682" sId="1">
    <nc r="B84" t="inlineStr">
      <is>
        <t>Неналоговые доходы</t>
      </is>
    </nc>
  </rcc>
  <rcc rId="2683" sId="1">
    <nc r="B85" t="inlineStr">
      <is>
        <t>Неналоговые доходы</t>
      </is>
    </nc>
  </rcc>
  <rcc rId="2684" sId="1">
    <nc r="B86" t="inlineStr">
      <is>
        <t>Неналоговые доходы</t>
      </is>
    </nc>
  </rcc>
  <rcc rId="2685" sId="1">
    <nc r="C84" t="inlineStr">
      <is>
        <t>938</t>
      </is>
    </nc>
  </rcc>
  <rcc rId="2686" sId="1">
    <nc r="D84" t="inlineStr">
      <is>
        <t>1</t>
      </is>
    </nc>
  </rcc>
  <rcc rId="2687" sId="1">
    <nc r="E84" t="inlineStr">
      <is>
        <t>16</t>
      </is>
    </nc>
  </rcc>
  <rcc rId="2688" sId="1">
    <nc r="F84" t="inlineStr">
      <is>
        <t>07</t>
      </is>
    </nc>
  </rcc>
  <rcc rId="2689" sId="1">
    <nc r="G84" t="inlineStr">
      <is>
        <t>090</t>
      </is>
    </nc>
  </rcc>
  <rcc rId="2690" sId="1">
    <nc r="H84" t="inlineStr">
      <is>
        <t>04</t>
      </is>
    </nc>
  </rcc>
  <rcc rId="2691" sId="1">
    <nc r="I84" t="inlineStr">
      <is>
        <t>0003</t>
      </is>
    </nc>
  </rcc>
  <rcc rId="2692" sId="1">
    <nc r="J84" t="inlineStr">
      <is>
        <t>140</t>
      </is>
    </nc>
  </rcc>
  <rcc rId="2693" sId="1">
    <nc r="K84" t="inlineStr">
      <is>
    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(жилищный контроль)</t>
      </is>
    </nc>
  </rcc>
  <rcc rId="2694" sId="1">
    <nc r="L84" t="inlineStr">
      <is>
        <t>Администрация городского округа Октябрьск Самарской области</t>
      </is>
    </nc>
  </rcc>
  <rcc rId="2695" sId="1" numFmtId="13">
    <nc r="Q84">
      <v>1</v>
    </nc>
  </rcc>
  <rcc rId="2696" sId="1" numFmtId="13">
    <nc r="R84">
      <v>1</v>
    </nc>
  </rcc>
  <rcc rId="2697" sId="1" numFmtId="13">
    <nc r="S84">
      <v>1</v>
    </nc>
  </rcc>
  <rcc rId="2698" sId="1" numFmtId="13">
    <nc r="T84">
      <v>1</v>
    </nc>
  </rcc>
  <rcc rId="2699" sId="1" numFmtId="4">
    <nc r="U84">
      <v>0.1</v>
    </nc>
  </rcc>
  <rcc rId="2700" sId="1" numFmtId="4">
    <nc r="V84">
      <v>0.1</v>
    </nc>
  </rcc>
  <rcc rId="2701" sId="1">
    <nc r="C85" t="inlineStr">
      <is>
        <t>938</t>
      </is>
    </nc>
  </rcc>
  <rcc rId="2702" sId="1">
    <nc r="D85" t="inlineStr">
      <is>
        <t>1</t>
      </is>
    </nc>
  </rcc>
  <rcc rId="2703" sId="1">
    <nc r="E85" t="inlineStr">
      <is>
        <t>16</t>
      </is>
    </nc>
  </rcc>
  <rcc rId="2704" sId="1">
    <nc r="F85" t="inlineStr">
      <is>
        <t>10</t>
      </is>
    </nc>
  </rcc>
  <rcc rId="2705" sId="1">
    <nc r="G85" t="inlineStr">
      <is>
        <t>032</t>
      </is>
    </nc>
  </rcc>
  <rcc rId="2706" sId="1">
    <nc r="H85" t="inlineStr">
      <is>
        <t>04</t>
      </is>
    </nc>
  </rcc>
  <rcc rId="2707" sId="1">
    <nc r="I85" t="inlineStr">
      <is>
        <t>0000</t>
      </is>
    </nc>
  </rcc>
  <rcc rId="2708" sId="1">
    <nc r="J85" t="inlineStr">
      <is>
        <t>140</t>
      </is>
    </nc>
  </rcc>
  <rcc rId="2709" sId="1">
    <nc r="K85" t="inlineStr">
      <is>
    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    </is>
    </nc>
  </rcc>
  <rcc rId="2710" sId="1">
    <nc r="L85" t="inlineStr">
      <is>
        <t>Администрация городского округа Октябрьск Самарской области</t>
      </is>
    </nc>
  </rcc>
  <rcc rId="2711" sId="1" numFmtId="13">
    <nc r="Q85">
      <v>1</v>
    </nc>
  </rcc>
  <rcc rId="2712" sId="1" numFmtId="13">
    <nc r="R85">
      <v>1</v>
    </nc>
  </rcc>
  <rcc rId="2713" sId="1" numFmtId="13">
    <nc r="S85">
      <v>1</v>
    </nc>
  </rcc>
  <rcc rId="2714" sId="1" numFmtId="13">
    <nc r="T85">
      <v>1</v>
    </nc>
  </rcc>
  <rcc rId="2715" sId="1" numFmtId="4">
    <nc r="U85">
      <v>172.6</v>
    </nc>
  </rcc>
  <rcc rId="2716" sId="1" numFmtId="4">
    <nc r="V85">
      <v>73.400000000000006</v>
    </nc>
  </rcc>
  <rcc rId="2717" sId="1">
    <nc r="C86" t="inlineStr">
      <is>
        <t>938</t>
      </is>
    </nc>
  </rcc>
  <rcc rId="2718" sId="1">
    <nc r="D86" t="inlineStr">
      <is>
        <t>1</t>
      </is>
    </nc>
  </rcc>
  <rcc rId="2719" sId="1">
    <nc r="E86" t="inlineStr">
      <is>
        <t>16</t>
      </is>
    </nc>
  </rcc>
  <rcc rId="2720" sId="1">
    <nc r="F86" t="inlineStr">
      <is>
        <t>10</t>
      </is>
    </nc>
  </rcc>
  <rcc rId="2721" sId="1">
    <nc r="G86" t="inlineStr">
      <is>
        <t>100</t>
      </is>
    </nc>
  </rcc>
  <rcc rId="2722" sId="1">
    <nc r="H86" t="inlineStr">
      <is>
        <t>04</t>
      </is>
    </nc>
  </rcc>
  <rcc rId="2723" sId="1">
    <nc r="I86" t="inlineStr">
      <is>
        <t>0000</t>
      </is>
    </nc>
  </rcc>
  <rcc rId="2724" sId="1">
    <nc r="J86" t="inlineStr">
      <is>
        <t>140</t>
      </is>
    </nc>
  </rcc>
  <rcc rId="2725" sId="1">
    <nc r="L86" t="inlineStr">
      <is>
        <t>Администрация городского округа Октябрьск Самарской области</t>
      </is>
    </nc>
  </rcc>
  <rcc rId="2726" sId="1">
    <nc r="K86" t="inlineStr">
      <is>
    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    </is>
    </nc>
  </rcc>
  <rcc rId="2727" sId="1" numFmtId="4">
    <nc r="V86">
      <v>6.1</v>
    </nc>
  </rcc>
  <rcc rId="2728" sId="1">
    <oc r="C87" t="inlineStr">
      <is>
        <t>415</t>
      </is>
    </oc>
    <nc r="C87" t="inlineStr">
      <is>
        <t>938</t>
      </is>
    </nc>
  </rcc>
  <rcc rId="2729" sId="1">
    <oc r="F87" t="inlineStr">
      <is>
        <t>90</t>
      </is>
    </oc>
    <nc r="F87" t="inlineStr">
      <is>
        <t>10</t>
      </is>
    </nc>
  </rcc>
  <rcc rId="2730" sId="1">
    <oc r="G87" t="inlineStr">
      <is>
        <t>040</t>
      </is>
    </oc>
    <nc r="G87" t="inlineStr">
      <is>
        <t>123</t>
      </is>
    </nc>
  </rcc>
  <rcc rId="2731" sId="1">
    <oc r="H87" t="inlineStr">
      <is>
        <t>04</t>
      </is>
    </oc>
    <nc r="H87" t="inlineStr">
      <is>
        <t>01</t>
      </is>
    </nc>
  </rcc>
  <rcc rId="2732" sId="1">
    <oc r="I87" t="inlineStr">
      <is>
        <t>6000</t>
      </is>
    </oc>
    <nc r="I87" t="inlineStr">
      <is>
        <t>0041</t>
      </is>
    </nc>
  </rcc>
  <rcc rId="2733" sId="1">
    <oc r="K87" t="inlineStr">
      <is>
        <t>Прочие поступления от денежных взысканий (штрафов) и иных сумм в возмещение ущерба, зачисляемые в бюджеты городских округов</t>
      </is>
    </oc>
    <nc r="K87" t="inlineStr">
      <is>
    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    </is>
    </nc>
  </rcc>
  <rcc rId="2734" sId="1">
    <oc r="L87" t="inlineStr">
      <is>
        <t xml:space="preserve">Генеральная Прокуратура Российской Федерации </t>
      </is>
    </oc>
    <nc r="L87" t="inlineStr">
      <is>
        <t>Администрация городского округа Октябрьск Самарской области</t>
      </is>
    </nc>
  </rcc>
  <rcc rId="2735" sId="1" numFmtId="4">
    <oc r="U87">
      <v>4</v>
    </oc>
    <nc r="U87">
      <v>30</v>
    </nc>
  </rcc>
  <rcc rId="2736" sId="1" numFmtId="4">
    <oc r="V87">
      <v>3</v>
    </oc>
    <nc r="V87">
      <v>46.8</v>
    </nc>
  </rcc>
  <rcc rId="2737" sId="1" numFmtId="13">
    <nc r="Q86">
      <v>1</v>
    </nc>
  </rcc>
  <rcc rId="2738" sId="1" numFmtId="13">
    <nc r="R86">
      <v>1</v>
    </nc>
  </rcc>
  <rcc rId="2739" sId="1" numFmtId="13">
    <nc r="S86">
      <v>1</v>
    </nc>
  </rcc>
  <rcc rId="2740" sId="1" numFmtId="13">
    <nc r="T86">
      <v>1</v>
    </nc>
  </rcc>
  <rcc rId="2741" sId="1" numFmtId="4">
    <nc r="U86">
      <v>0</v>
    </nc>
  </rcc>
  <rcc rId="2742" sId="1" numFmtId="4">
    <oc r="U51">
      <v>1</v>
    </oc>
    <nc r="U51">
      <v>0</v>
    </nc>
  </rcc>
  <rcc rId="2743" sId="1" numFmtId="4">
    <nc r="V56">
      <v>0</v>
    </nc>
  </rcc>
  <rcc rId="2744" sId="1" numFmtId="4">
    <oc r="U62">
      <v>18</v>
    </oc>
    <nc r="U62">
      <v>0</v>
    </nc>
  </rcc>
  <rcc rId="2745" sId="1" numFmtId="4">
    <oc r="U71">
      <v>0</v>
    </oc>
    <nc r="U71">
      <v>205</v>
    </nc>
  </rcc>
  <rcc rId="2746" sId="1" numFmtId="4">
    <oc r="W60">
      <v>5</v>
    </oc>
    <nc r="W60">
      <v>0.9</v>
    </nc>
  </rcc>
  <rcc rId="2747" sId="1" numFmtId="4">
    <oc r="X60">
      <v>5</v>
    </oc>
    <nc r="X60">
      <v>0.9</v>
    </nc>
  </rcc>
  <rcc rId="2748" sId="1" numFmtId="4">
    <oc r="Y60">
      <v>5</v>
    </oc>
    <nc r="Y60">
      <v>0.9</v>
    </nc>
  </rcc>
  <rcc rId="2749" sId="1" numFmtId="4">
    <oc r="W61">
      <v>3</v>
    </oc>
    <nc r="W61">
      <v>2</v>
    </nc>
  </rcc>
  <rcc rId="2750" sId="1" numFmtId="4">
    <oc r="X61">
      <v>3</v>
    </oc>
    <nc r="X61">
      <v>2</v>
    </nc>
  </rcc>
  <rcc rId="2751" sId="1" numFmtId="4">
    <oc r="Y61">
      <v>3</v>
    </oc>
    <nc r="Y61">
      <v>2</v>
    </nc>
  </rcc>
  <rcc rId="2752" sId="1" numFmtId="4">
    <oc r="W62">
      <v>0</v>
    </oc>
    <nc r="W62">
      <v>4</v>
    </nc>
  </rcc>
  <rcc rId="2753" sId="1" numFmtId="4">
    <oc r="X62">
      <v>0</v>
    </oc>
    <nc r="X62">
      <v>4</v>
    </nc>
  </rcc>
  <rcc rId="2754" sId="1" numFmtId="4">
    <oc r="Y62">
      <v>0</v>
    </oc>
    <nc r="Y62">
      <v>4</v>
    </nc>
  </rcc>
  <rcc rId="2755" sId="1" numFmtId="4">
    <oc r="W63">
      <v>0</v>
    </oc>
    <nc r="W63">
      <v>3</v>
    </nc>
  </rcc>
  <rcc rId="2756" sId="1" numFmtId="4">
    <oc r="X63">
      <v>0</v>
    </oc>
    <nc r="X63">
      <v>3</v>
    </nc>
  </rcc>
  <rcc rId="2757" sId="1" numFmtId="4">
    <oc r="Y63">
      <v>0</v>
    </oc>
    <nc r="Y63">
      <v>3</v>
    </nc>
  </rcc>
  <rcc rId="2758" sId="1" numFmtId="4">
    <oc r="W64">
      <v>0</v>
    </oc>
    <nc r="W64">
      <v>0.5</v>
    </nc>
  </rcc>
  <rcc rId="2759" sId="1" numFmtId="4">
    <oc r="X64">
      <v>0</v>
    </oc>
    <nc r="X64">
      <v>0.5</v>
    </nc>
  </rcc>
  <rcc rId="2760" sId="1" numFmtId="4">
    <oc r="Y64">
      <v>0</v>
    </oc>
    <nc r="Y64">
      <v>0.5</v>
    </nc>
  </rcc>
  <rcc rId="2761" sId="1" numFmtId="4">
    <oc r="W65">
      <v>0</v>
    </oc>
    <nc r="W65">
      <v>2.5</v>
    </nc>
  </rcc>
  <rcc rId="2762" sId="1" numFmtId="4">
    <oc r="X65">
      <v>0</v>
    </oc>
    <nc r="X65">
      <v>2.5</v>
    </nc>
  </rcc>
  <rcc rId="2763" sId="1" numFmtId="4">
    <oc r="Y65">
      <v>0</v>
    </oc>
    <nc r="Y65">
      <v>2.5</v>
    </nc>
  </rcc>
  <rcc rId="2764" sId="1" numFmtId="4">
    <oc r="W66">
      <v>0</v>
    </oc>
    <nc r="W66">
      <v>4</v>
    </nc>
  </rcc>
  <rcc rId="2765" sId="1" numFmtId="4">
    <oc r="X66">
      <v>0</v>
    </oc>
    <nc r="X66">
      <v>4</v>
    </nc>
  </rcc>
  <rcc rId="2766" sId="1" numFmtId="4">
    <oc r="Y66">
      <v>0</v>
    </oc>
    <nc r="Y66">
      <v>4</v>
    </nc>
  </rcc>
  <rcc rId="2767" sId="1" numFmtId="4">
    <oc r="W67">
      <v>0</v>
    </oc>
    <nc r="W67">
      <v>4</v>
    </nc>
  </rcc>
  <rcc rId="2768" sId="1" numFmtId="4">
    <oc r="X67">
      <v>0</v>
    </oc>
    <nc r="X67">
      <v>4</v>
    </nc>
  </rcc>
  <rcc rId="2769" sId="1" numFmtId="4">
    <oc r="Y67">
      <v>0</v>
    </oc>
    <nc r="Y67">
      <v>4</v>
    </nc>
  </rcc>
  <rcc rId="2770" sId="1" numFmtId="4">
    <oc r="W68">
      <v>1</v>
    </oc>
    <nc r="W68">
      <v>11.8</v>
    </nc>
  </rcc>
  <rcc rId="2771" sId="1" numFmtId="4">
    <oc r="X68">
      <v>1</v>
    </oc>
    <nc r="X68">
      <v>11.8</v>
    </nc>
  </rcc>
  <rcc rId="2772" sId="1" numFmtId="4">
    <oc r="Y68">
      <v>1</v>
    </oc>
    <nc r="Y68">
      <v>11.8</v>
    </nc>
  </rcc>
  <rcc rId="2773" sId="1" numFmtId="4">
    <oc r="W69">
      <v>1</v>
    </oc>
    <nc r="W69">
      <v>0</v>
    </nc>
  </rcc>
  <rcc rId="2774" sId="1" numFmtId="4">
    <oc r="X69">
      <v>1</v>
    </oc>
    <nc r="X69">
      <v>0</v>
    </nc>
  </rcc>
  <rcc rId="2775" sId="1" numFmtId="4">
    <oc r="Y69">
      <v>1</v>
    </oc>
    <nc r="Y69">
      <v>0</v>
    </nc>
  </rcc>
  <rcc rId="2776" sId="1" numFmtId="4">
    <oc r="W70">
      <v>1</v>
    </oc>
    <nc r="W70">
      <v>1.5</v>
    </nc>
  </rcc>
  <rcc rId="2777" sId="1" numFmtId="4">
    <oc r="X70">
      <v>1</v>
    </oc>
    <nc r="X70">
      <v>1.5</v>
    </nc>
  </rcc>
  <rcc rId="2778" sId="1" numFmtId="4">
    <oc r="Y70">
      <v>1</v>
    </oc>
    <nc r="Y70">
      <v>1.5</v>
    </nc>
  </rcc>
  <rcc rId="2779" sId="1" numFmtId="4">
    <oc r="W71">
      <v>1</v>
    </oc>
    <nc r="W71">
      <v>103.2</v>
    </nc>
  </rcc>
  <rcc rId="2780" sId="1" numFmtId="4">
    <oc r="X71">
      <v>1</v>
    </oc>
    <nc r="X71">
      <v>103.2</v>
    </nc>
  </rcc>
  <rcc rId="2781" sId="1" numFmtId="4">
    <oc r="Y71">
      <v>1</v>
    </oc>
    <nc r="Y71">
      <v>103.2</v>
    </nc>
  </rcc>
  <rcc rId="2782" sId="1" numFmtId="4">
    <oc r="W72">
      <v>1</v>
    </oc>
    <nc r="W72">
      <v>0</v>
    </nc>
  </rcc>
  <rcc rId="2783" sId="1" numFmtId="4">
    <oc r="X72">
      <v>1</v>
    </oc>
    <nc r="X72">
      <v>0</v>
    </nc>
  </rcc>
  <rcc rId="2784" sId="1" numFmtId="4">
    <oc r="Y72">
      <v>1</v>
    </oc>
    <nc r="Y72">
      <v>0</v>
    </nc>
  </rcc>
  <rcc rId="2785" sId="1" numFmtId="4">
    <oc r="W73">
      <v>1</v>
    </oc>
    <nc r="W73">
      <v>6.6</v>
    </nc>
  </rcc>
  <rcc rId="2786" sId="1" numFmtId="4">
    <oc r="X73">
      <v>1</v>
    </oc>
    <nc r="X73">
      <v>6.6</v>
    </nc>
  </rcc>
  <rcc rId="2787" sId="1" numFmtId="4">
    <oc r="Y73">
      <v>1</v>
    </oc>
    <nc r="Y73">
      <v>6.6</v>
    </nc>
  </rcc>
  <rcc rId="2788" sId="1" numFmtId="4">
    <oc r="W74">
      <v>0.5</v>
    </oc>
    <nc r="W74">
      <v>3</v>
    </nc>
  </rcc>
  <rcc rId="2789" sId="1" numFmtId="4">
    <oc r="X74">
      <v>0.5</v>
    </oc>
    <nc r="X74">
      <v>3</v>
    </nc>
  </rcc>
  <rcc rId="2790" sId="1" numFmtId="4">
    <oc r="Y74">
      <v>1</v>
    </oc>
    <nc r="Y74">
      <v>3</v>
    </nc>
  </rcc>
  <rcc rId="2791" sId="1" numFmtId="4">
    <oc r="W75">
      <v>0.5</v>
    </oc>
    <nc r="W75">
      <v>3.1</v>
    </nc>
  </rcc>
  <rcc rId="2792" sId="1" numFmtId="4">
    <oc r="X75">
      <v>0.5</v>
    </oc>
    <nc r="X75">
      <v>3.1</v>
    </nc>
  </rcc>
  <rcc rId="2793" sId="1" numFmtId="4">
    <oc r="Y75">
      <v>1</v>
    </oc>
    <nc r="Y75">
      <v>3.1</v>
    </nc>
  </rcc>
  <rcc rId="2794" sId="1" numFmtId="4">
    <oc r="W76">
      <v>0.2</v>
    </oc>
    <nc r="W76">
      <v>224</v>
    </nc>
  </rcc>
  <rcc rId="2795" sId="1" numFmtId="4">
    <oc r="X76">
      <v>0.5</v>
    </oc>
    <nc r="X76">
      <v>224</v>
    </nc>
  </rcc>
  <rcc rId="2796" sId="1" numFmtId="4">
    <oc r="Y76">
      <v>1</v>
    </oc>
    <nc r="Y76">
      <v>224</v>
    </nc>
  </rcc>
  <rcc rId="2797" sId="1" numFmtId="4">
    <oc r="W77">
      <v>0.1</v>
    </oc>
    <nc r="W77">
      <v>0</v>
    </nc>
  </rcc>
  <rcc rId="2798" sId="1" numFmtId="4">
    <oc r="X77">
      <v>0.4</v>
    </oc>
    <nc r="X77">
      <v>0</v>
    </nc>
  </rcc>
  <rcc rId="2799" sId="1" numFmtId="4">
    <oc r="Y77">
      <v>0.5</v>
    </oc>
    <nc r="Y77">
      <v>0</v>
    </nc>
  </rcc>
  <rcc rId="2800" sId="1" numFmtId="4">
    <oc r="W80">
      <v>0</v>
    </oc>
    <nc r="W80">
      <v>1</v>
    </nc>
  </rcc>
  <rcc rId="2801" sId="1" numFmtId="4">
    <oc r="Y80">
      <v>0</v>
    </oc>
    <nc r="Y80">
      <v>1.5</v>
    </nc>
  </rcc>
  <rcc rId="2802" sId="1" numFmtId="4">
    <oc r="W81">
      <v>0</v>
    </oc>
    <nc r="W81">
      <v>2</v>
    </nc>
  </rcc>
  <rcc rId="2803" sId="1" numFmtId="4">
    <oc r="W79">
      <v>259.7</v>
    </oc>
    <nc r="W79">
      <v>0</v>
    </nc>
  </rcc>
  <rcc rId="2804" sId="1" numFmtId="4">
    <oc r="W78">
      <v>430</v>
    </oc>
    <nc r="W78">
      <v>0.6</v>
    </nc>
  </rcc>
  <rcc rId="2805" sId="1" numFmtId="4">
    <oc r="X78">
      <v>450</v>
    </oc>
    <nc r="X78">
      <v>1</v>
    </nc>
  </rcc>
  <rcc rId="2806" sId="1" numFmtId="4">
    <oc r="Y79">
      <v>218.5</v>
    </oc>
    <nc r="Y79">
      <v>0.5</v>
    </nc>
  </rcc>
  <rcc rId="2807" sId="1" numFmtId="4">
    <oc r="Y81">
      <v>0</v>
    </oc>
    <nc r="Y81">
      <v>2</v>
    </nc>
  </rcc>
  <rcc rId="2808" sId="1" numFmtId="4">
    <oc r="X81">
      <v>0</v>
    </oc>
    <nc r="X81">
      <v>2</v>
    </nc>
  </rcc>
  <rcc rId="2809" sId="1" numFmtId="4">
    <oc r="X79">
      <v>239.1</v>
    </oc>
    <nc r="X79">
      <v>0.2</v>
    </nc>
  </rcc>
  <rcc rId="2810" sId="1" numFmtId="4">
    <oc r="X80">
      <v>0</v>
    </oc>
    <nc r="X80">
      <v>1.2</v>
    </nc>
  </rcc>
  <rcc rId="2811" sId="1" numFmtId="4">
    <oc r="Y78">
      <v>470</v>
    </oc>
    <nc r="Y78">
      <v>1.1000000000000001</v>
    </nc>
  </rcc>
  <rcc rId="2812" sId="1" numFmtId="4">
    <nc r="W84">
      <v>0</v>
    </nc>
  </rcc>
  <rcc rId="2813" sId="1" numFmtId="4">
    <nc r="X84">
      <v>0</v>
    </nc>
  </rcc>
  <rcc rId="2814" sId="1" numFmtId="4">
    <nc r="Y84">
      <v>0</v>
    </nc>
  </rcc>
  <rfmt sheetId="1" sqref="W85:Y85">
    <dxf>
      <fill>
        <patternFill patternType="solid">
          <bgColor rgb="FFFFFF00"/>
        </patternFill>
      </fill>
    </dxf>
  </rfmt>
  <rcc rId="2815" sId="1" numFmtId="4">
    <oc r="W83">
      <v>0</v>
    </oc>
    <nc r="W83">
      <v>50</v>
    </nc>
  </rcc>
  <rcc rId="2816" sId="1" numFmtId="4">
    <oc r="X83">
      <v>0</v>
    </oc>
    <nc r="X83">
      <v>50</v>
    </nc>
  </rcc>
  <rcc rId="2817" sId="1" numFmtId="4">
    <oc r="Y83">
      <v>0</v>
    </oc>
    <nc r="Y83">
      <v>50</v>
    </nc>
  </rcc>
  <rcc rId="2818" sId="1" numFmtId="4">
    <nc r="W85">
      <v>0</v>
    </nc>
  </rcc>
  <rcc rId="2819" sId="1" numFmtId="4">
    <nc r="X85">
      <v>0</v>
    </nc>
  </rcc>
  <rcc rId="2820" sId="1" numFmtId="4">
    <nc r="Y85">
      <v>0</v>
    </nc>
  </rcc>
  <rcc rId="2821" sId="1" numFmtId="4">
    <nc r="W86">
      <v>0</v>
    </nc>
  </rcc>
  <rcc rId="2822" sId="1" numFmtId="4">
    <nc r="X86">
      <v>0</v>
    </nc>
  </rcc>
  <rcc rId="2823" sId="1" numFmtId="4">
    <nc r="Y86">
      <v>0</v>
    </nc>
  </rcc>
  <rcc rId="2824" sId="1" numFmtId="4">
    <oc r="W56">
      <v>1</v>
    </oc>
    <nc r="W56">
      <v>0</v>
    </nc>
  </rcc>
  <rcc rId="2825" sId="1" numFmtId="4">
    <oc r="X56">
      <v>1</v>
    </oc>
    <nc r="X56">
      <v>0</v>
    </nc>
  </rcc>
  <rcc rId="2826" sId="1" numFmtId="4">
    <oc r="Y56">
      <v>1</v>
    </oc>
    <nc r="Y56">
      <v>0</v>
    </nc>
  </rcc>
  <rcc rId="2827" sId="1" numFmtId="4">
    <oc r="W57">
      <v>1</v>
    </oc>
    <nc r="W57">
      <v>0</v>
    </nc>
  </rcc>
  <rcc rId="2828" sId="1" numFmtId="4">
    <oc r="X57">
      <v>1</v>
    </oc>
    <nc r="X57">
      <v>0</v>
    </nc>
  </rcc>
  <rcc rId="2829" sId="1" numFmtId="4">
    <oc r="Y57">
      <v>1</v>
    </oc>
    <nc r="Y57">
      <v>0</v>
    </nc>
  </rcc>
  <rcc rId="2830" sId="1" numFmtId="4">
    <oc r="W59">
      <v>3</v>
    </oc>
    <nc r="W59">
      <v>0</v>
    </nc>
  </rcc>
  <rcc rId="2831" sId="1" numFmtId="4">
    <oc r="X59">
      <v>3</v>
    </oc>
    <nc r="X59">
      <v>0</v>
    </nc>
  </rcc>
  <rcc rId="2832" sId="1" numFmtId="4">
    <oc r="Y59">
      <v>3</v>
    </oc>
    <nc r="Y59">
      <v>0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33" sId="1" numFmtId="4">
    <oc r="W11">
      <v>69422</v>
    </oc>
    <nc r="W11">
      <v>68727</v>
    </nc>
  </rcc>
  <rcc rId="2834" sId="1" numFmtId="4">
    <oc r="X11">
      <v>74209</v>
    </oc>
    <nc r="X11">
      <v>73790</v>
    </nc>
  </rcc>
  <rcc rId="2835" sId="1" numFmtId="4">
    <oc r="Y11">
      <v>79845</v>
    </oc>
    <nc r="Y11">
      <v>79398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36" sId="1" numFmtId="4">
    <nc r="W15">
      <v>7000</v>
    </nc>
  </rcc>
  <rcc rId="2837" sId="1" numFmtId="4">
    <nc r="X15">
      <v>7200</v>
    </nc>
  </rcc>
  <rcc rId="2838" sId="1" numFmtId="4">
    <nc r="Y15">
      <v>7300</v>
    </nc>
  </rcc>
  <rcc rId="2839" sId="1" numFmtId="4">
    <oc r="Y19">
      <v>1644</v>
    </oc>
    <nc r="Y19">
      <v>2356</v>
    </nc>
  </rcc>
  <rcc rId="2840" sId="1" numFmtId="4">
    <oc r="X20">
      <v>2356</v>
    </oc>
    <nc r="X20">
      <v>1644</v>
    </nc>
  </rcc>
  <rcc rId="2841" sId="1" numFmtId="4">
    <oc r="W27">
      <v>5678</v>
    </oc>
    <nc r="W27">
      <v>5307.8</v>
    </nc>
  </rcc>
  <rcc rId="2842" sId="1" numFmtId="4">
    <oc r="X27">
      <v>5678</v>
    </oc>
    <nc r="X27">
      <v>5078</v>
    </nc>
  </rcc>
  <rcc rId="2843" sId="1" numFmtId="4">
    <oc r="Y27">
      <v>5678</v>
    </oc>
    <nc r="Y27">
      <v>5078</v>
    </nc>
  </rcc>
  <rcc rId="2844" sId="1" numFmtId="4">
    <oc r="X26">
      <v>21268</v>
    </oc>
    <nc r="X26">
      <v>21228</v>
    </nc>
  </rcc>
  <rcc rId="2845" sId="1" numFmtId="4">
    <oc r="Y26">
      <v>20628</v>
    </oc>
    <nc r="Y26">
      <v>21228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46" sId="1" numFmtId="4">
    <oc r="U11">
      <v>66421</v>
    </oc>
    <nc r="U11">
      <v>69767.899999999994</v>
    </nc>
  </rcc>
  <rcc rId="2847" sId="1" numFmtId="4">
    <oc r="V11">
      <v>47787.8</v>
    </oc>
    <nc r="V11">
      <v>47748.4</v>
    </nc>
  </rcc>
  <rcc rId="2848" sId="1" numFmtId="4">
    <oc r="U12">
      <v>160</v>
    </oc>
    <nc r="U12">
      <v>169</v>
    </nc>
  </rcc>
  <rcc rId="2849" sId="1" numFmtId="4">
    <oc r="V12">
      <v>114.4</v>
    </oc>
    <nc r="V12">
      <v>108.2</v>
    </nc>
  </rcc>
  <rcc rId="2850" sId="1" numFmtId="4">
    <oc r="U13">
      <v>240</v>
    </oc>
    <nc r="U13">
      <v>279</v>
    </nc>
  </rcc>
  <rcc rId="2851" sId="1" numFmtId="4">
    <oc r="V13">
      <v>248.8</v>
    </oc>
    <nc r="V13">
      <v>190.9</v>
    </nc>
  </rcc>
  <rcc rId="2852" sId="1" numFmtId="4">
    <oc r="U14">
      <v>290</v>
    </oc>
    <nc r="U14">
      <v>294</v>
    </nc>
  </rcc>
  <rcc rId="2853" sId="1" numFmtId="4">
    <oc r="V14">
      <v>306.5</v>
    </oc>
    <nc r="V14">
      <v>72.8</v>
    </nc>
  </rcc>
  <rcc rId="2854" sId="1" numFmtId="4">
    <oc r="U15">
      <v>2400</v>
    </oc>
    <nc r="U15">
      <v>2923</v>
    </nc>
  </rcc>
  <rcc rId="2855" sId="1" numFmtId="4">
    <oc r="V15">
      <v>2810.6</v>
    </oc>
    <nc r="V15">
      <v>2468.5</v>
    </nc>
  </rcc>
  <rcc rId="2856" sId="1" numFmtId="4">
    <oc r="U16">
      <v>33</v>
    </oc>
    <nc r="U16">
      <v>30</v>
    </nc>
  </rcc>
  <rcc rId="2857" sId="1" numFmtId="4">
    <oc r="V16">
      <v>21.4</v>
    </oc>
    <nc r="V16">
      <v>17</v>
    </nc>
  </rcc>
  <rcc rId="2858" sId="1" numFmtId="4">
    <oc r="U17">
      <v>5154</v>
    </oc>
    <nc r="U17">
      <v>4250</v>
    </nc>
  </rcc>
  <rcc rId="2859" sId="1" numFmtId="4">
    <oc r="V17">
      <v>3852.2</v>
    </oc>
    <nc r="V17">
      <v>3291.5</v>
    </nc>
  </rcc>
  <rcc rId="2860" sId="1" numFmtId="4">
    <oc r="V18">
      <v>-475.4</v>
    </oc>
    <nc r="V18">
      <v>-482.2</v>
    </nc>
  </rcc>
  <rcc rId="2861" sId="1" numFmtId="4">
    <oc r="U19">
      <v>200</v>
    </oc>
    <nc r="U19">
      <v>345</v>
    </nc>
  </rcc>
  <rcc rId="2862" sId="1" numFmtId="4">
    <oc r="V19">
      <v>172.9</v>
    </oc>
    <nc r="V19">
      <v>249.5</v>
    </nc>
  </rcc>
  <rcc rId="2863" sId="1" numFmtId="4">
    <oc r="U20">
      <v>125</v>
    </oc>
    <nc r="U20">
      <v>245</v>
    </nc>
  </rcc>
  <rcc rId="2864" sId="1" numFmtId="4">
    <oc r="V20">
      <v>109.8</v>
    </oc>
    <nc r="V20">
      <v>89.9</v>
    </nc>
  </rcc>
  <rcc rId="2865" sId="1" numFmtId="4">
    <oc r="U21">
      <v>5398</v>
    </oc>
    <nc r="U21">
      <v>4798.3999999999996</v>
    </nc>
  </rcc>
  <rcc rId="2866" sId="1" numFmtId="4">
    <oc r="V21">
      <v>4569.8999999999996</v>
    </oc>
    <nc r="V21">
      <v>3047.4</v>
    </nc>
  </rcc>
  <rcc rId="2867" sId="1" numFmtId="4">
    <oc r="U24">
      <v>75</v>
    </oc>
    <nc r="U24">
      <v>152.6</v>
    </nc>
  </rcc>
  <rcc rId="2868" sId="1" numFmtId="4">
    <oc r="V24">
      <v>60.7</v>
    </oc>
    <nc r="V24">
      <v>114.7</v>
    </nc>
  </rcc>
  <rcc rId="2869" sId="1" numFmtId="4">
    <oc r="U25">
      <v>4700</v>
    </oc>
    <nc r="U25">
      <v>5666</v>
    </nc>
  </rcc>
  <rcc rId="2870" sId="1" numFmtId="4">
    <oc r="V25">
      <v>1864.5</v>
    </oc>
    <nc r="V25">
      <v>1025.7</v>
    </nc>
  </rcc>
  <rcc rId="2871" sId="1" numFmtId="4">
    <oc r="U26">
      <v>20704.599999999999</v>
    </oc>
    <nc r="U26">
      <v>16828</v>
    </nc>
  </rcc>
  <rcc rId="2872" sId="1" numFmtId="4">
    <oc r="U27">
      <v>5564</v>
    </oc>
    <nc r="U27">
      <v>7772</v>
    </nc>
  </rcc>
  <rcc rId="2873" sId="1" numFmtId="4">
    <oc r="V27">
      <v>1920.3</v>
    </oc>
    <nc r="V27">
      <v>1208.5999999999999</v>
    </nc>
  </rcc>
  <rcc rId="2874" sId="1" numFmtId="4">
    <oc r="V26">
      <v>13647.2</v>
    </oc>
    <nc r="V26">
      <v>15688.7</v>
    </nc>
  </rcc>
  <rcc rId="2875" sId="1" numFmtId="4">
    <oc r="U28">
      <v>2500</v>
    </oc>
    <nc r="U28">
      <v>2668</v>
    </nc>
  </rcc>
  <rcc rId="2876" sId="1" numFmtId="4">
    <oc r="V28">
      <v>1972.8</v>
    </oc>
    <nc r="V28">
      <v>2432.4</v>
    </nc>
  </rcc>
  <rcc rId="2877" sId="1" numFmtId="4">
    <oc r="U29">
      <v>36.200000000000003</v>
    </oc>
    <nc r="U29">
      <v>2</v>
    </nc>
  </rcc>
  <rcc rId="2878" sId="1" numFmtId="4">
    <oc r="V29">
      <v>1.2</v>
    </oc>
    <nc r="V29">
      <v>0</v>
    </nc>
  </rcc>
  <rcc rId="2879" sId="1" numFmtId="4">
    <oc r="U30">
      <v>1048</v>
    </oc>
    <nc r="U30">
      <v>990</v>
    </nc>
  </rcc>
  <rcc rId="2880" sId="1" numFmtId="4">
    <oc r="V30">
      <v>824.2</v>
    </oc>
    <nc r="V30">
      <v>594.79999999999995</v>
    </nc>
  </rcc>
  <rcc rId="2881" sId="1" numFmtId="4">
    <oc r="U31">
      <v>126</v>
    </oc>
    <nc r="U31">
      <v>150</v>
    </nc>
  </rcc>
  <rcc rId="2882" sId="1" numFmtId="4">
    <oc r="V31">
      <v>110.5</v>
    </oc>
    <nc r="V31">
      <v>95.3</v>
    </nc>
  </rcc>
  <rcc rId="2883" sId="1" numFmtId="4">
    <oc r="U32">
      <v>600</v>
    </oc>
    <nc r="U32">
      <v>921</v>
    </nc>
  </rcc>
  <rcc rId="2884" sId="1" numFmtId="4">
    <oc r="V32">
      <v>627</v>
    </oc>
    <nc r="V32">
      <v>322</v>
    </nc>
  </rcc>
  <rcc rId="2885" sId="1" numFmtId="4">
    <oc r="U33">
      <v>98</v>
    </oc>
    <nc r="U33">
      <v>148</v>
    </nc>
  </rcc>
  <rcc rId="2886" sId="1" numFmtId="4">
    <oc r="V33">
      <v>107.8</v>
    </oc>
    <nc r="V33">
      <v>49.2</v>
    </nc>
  </rcc>
  <rcc rId="2887" sId="1" numFmtId="4">
    <oc r="U35">
      <v>3400</v>
    </oc>
    <nc r="U35">
      <v>3820</v>
    </nc>
  </rcc>
  <rcc rId="2888" sId="1" numFmtId="4">
    <oc r="V35">
      <v>2900.5</v>
    </oc>
    <nc r="V35">
      <v>2490</v>
    </nc>
  </rcc>
  <rcc rId="2889" sId="1" numFmtId="4">
    <oc r="U36">
      <v>15.1</v>
    </oc>
    <nc r="U36">
      <v>0</v>
    </nc>
  </rcc>
  <rcc rId="2890" sId="1" numFmtId="4">
    <oc r="V36">
      <v>15.1</v>
    </oc>
    <nc r="V36">
      <v>0</v>
    </nc>
  </rcc>
  <rcc rId="2891" sId="1" numFmtId="4">
    <oc r="U37">
      <v>4965</v>
    </oc>
    <nc r="U37">
      <v>4979</v>
    </nc>
  </rcc>
  <rcc rId="2892" sId="1" numFmtId="4">
    <oc r="V37">
      <v>3779</v>
    </oc>
    <nc r="V37">
      <v>3654.6</v>
    </nc>
  </rcc>
  <rcc rId="2893" sId="1" numFmtId="4">
    <oc r="U38">
      <v>17.7</v>
    </oc>
    <nc r="U38">
      <v>43.4</v>
    </nc>
  </rcc>
  <rcc rId="2894" sId="1" numFmtId="4">
    <oc r="V38">
      <v>15.6</v>
    </oc>
    <nc r="V38">
      <v>17.7</v>
    </nc>
  </rcc>
  <rcc rId="2895" sId="1" numFmtId="4">
    <oc r="U40">
      <v>7.3</v>
    </oc>
    <nc r="U40">
      <v>9</v>
    </nc>
  </rcc>
  <rcc rId="2896" sId="1" numFmtId="4">
    <oc r="V40">
      <v>6.4</v>
    </oc>
    <nc r="V40">
      <v>8.9</v>
    </nc>
  </rcc>
  <rcc rId="2897" sId="1" numFmtId="4">
    <oc r="U41">
      <v>20</v>
    </oc>
    <nc r="U41">
      <v>0</v>
    </nc>
  </rcc>
  <rcc rId="2898" sId="1" numFmtId="4">
    <oc r="V41">
      <v>14.9</v>
    </oc>
    <nc r="V41">
      <v>0</v>
    </nc>
  </rcc>
  <rcc rId="2899" sId="1" numFmtId="4">
    <oc r="U42">
      <v>20</v>
    </oc>
    <nc r="U42">
      <v>14</v>
    </nc>
  </rcc>
  <rcc rId="2900" sId="1" numFmtId="4">
    <oc r="V42">
      <v>14.9</v>
    </oc>
    <nc r="V42">
      <v>12.8</v>
    </nc>
  </rcc>
  <rcc rId="2901" sId="1" numFmtId="4">
    <nc r="U43">
      <v>156.19999999999999</v>
    </nc>
  </rcc>
  <rcc rId="2902" sId="1" numFmtId="4">
    <nc r="V43">
      <v>99.1</v>
    </nc>
  </rcc>
  <rcc rId="2903" sId="1" numFmtId="4">
    <oc r="U44">
      <v>4</v>
    </oc>
    <nc r="U44">
      <v>5.9</v>
    </nc>
  </rcc>
  <rcc rId="2904" sId="1" numFmtId="4">
    <oc r="V44">
      <v>4.2</v>
    </oc>
    <nc r="V44">
      <v>5.6</v>
    </nc>
  </rcc>
  <rcc rId="2905" sId="1" numFmtId="4">
    <oc r="U47">
      <v>396.2</v>
    </oc>
    <nc r="U47">
      <v>572.79999999999995</v>
    </nc>
  </rcc>
  <rcc rId="2906" sId="1" numFmtId="4">
    <oc r="V47">
      <v>396.2</v>
    </oc>
    <nc r="V47">
      <v>611.29999999999995</v>
    </nc>
  </rcc>
  <rcc rId="2907" sId="1" numFmtId="4">
    <oc r="U46">
      <v>4.3</v>
    </oc>
    <nc r="U46">
      <v>56.6</v>
    </nc>
  </rcc>
  <rcc rId="2908" sId="1" numFmtId="4">
    <oc r="V46">
      <v>8.8000000000000007</v>
    </oc>
    <nc r="V46">
      <v>56.5</v>
    </nc>
  </rcc>
  <rcc rId="2909" sId="1" numFmtId="4">
    <oc r="U45">
      <v>13.4</v>
    </oc>
    <nc r="U45">
      <v>0</v>
    </nc>
  </rcc>
  <rcc rId="2910" sId="1" numFmtId="4">
    <oc r="V45">
      <v>13.4</v>
    </oc>
    <nc r="V45">
      <v>0</v>
    </nc>
  </rcc>
  <rrc rId="2911" sId="1" ref="A43:XFD43" action="insertRow">
    <undo index="4" exp="area" ref3D="1" dr="$A$117:$XFD$117" dn="Z_F608A1A0_879E_4F4C_91E1_DF268B259050_.wvu.Rows" sId="1"/>
    <undo index="2" exp="area" ref3D="1" dr="$A$103:$XFD$103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  <undo index="4" exp="area" ref3D="1" dr="$A$117:$XFD$117" dn="Z_02554235_E35E_4586_A71E_0AFD687A6F3F_.wvu.Rows" sId="1"/>
    <undo index="2" exp="area" ref3D="1" dr="$A$103:$XFD$103" dn="Z_02554235_E35E_4586_A71E_0AFD687A6F3F_.wvu.Rows" sId="1"/>
    <undo index="0" exp="area" ref3D="1" dr="$M$1:$P$1048576" dn="Z_02554235_E35E_4586_A71E_0AFD687A6F3F_.wvu.Cols" sId="1"/>
  </rrc>
  <rcc rId="2912" sId="1" odxf="1" dxf="1">
    <nc r="B43" t="inlineStr">
      <is>
        <t>Неналоговые доходы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913" sId="1" odxf="1" dxf="1">
    <nc r="C43" t="inlineStr">
      <is>
        <t>938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914" sId="1" odxf="1" dxf="1">
    <nc r="D43" t="inlineStr">
      <is>
        <t>1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915" sId="1" odxf="1" dxf="1">
    <nc r="E43" t="inlineStr">
      <is>
        <t>13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1" sqref="F43" start="0" length="0">
    <dxf>
      <fill>
        <patternFill patternType="solid">
          <bgColor theme="0"/>
        </patternFill>
      </fill>
    </dxf>
  </rfmt>
  <rcc rId="2916" sId="1" odxf="1" dxf="1">
    <nc r="G43" t="inlineStr">
      <is>
        <t>994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917" sId="1" odxf="1" dxf="1">
    <nc r="H43" t="inlineStr">
      <is>
        <t>04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918" sId="1" odxf="1" dxf="1">
    <nc r="I43" t="inlineStr">
      <is>
        <t>0000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919" sId="1" odxf="1" dxf="1">
    <nc r="J43" t="inlineStr">
      <is>
        <t>130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920" sId="1">
    <nc r="F43" t="inlineStr">
      <is>
        <t>02</t>
      </is>
    </nc>
  </rcc>
  <rcc rId="2921" sId="1">
    <nc r="K43" t="inlineStr">
      <is>
        <t>Прочие доходы от компенсации затрат бюджетов городских округов</t>
      </is>
    </nc>
  </rcc>
  <rcc rId="2922" sId="1">
    <nc r="L43" t="inlineStr">
      <is>
        <t>Муниципальное казенное управление "Финансовое управление Администрации городского округа Октябрьск Самарской области"</t>
      </is>
    </nc>
  </rcc>
  <rcc rId="2923" sId="1" numFmtId="13">
    <nc r="Q43">
      <v>1</v>
    </nc>
  </rcc>
  <rcc rId="2924" sId="1" numFmtId="13">
    <nc r="R43">
      <v>1</v>
    </nc>
  </rcc>
  <rcc rId="2925" sId="1" numFmtId="13">
    <nc r="S43">
      <v>1</v>
    </nc>
  </rcc>
  <rcc rId="2926" sId="1" numFmtId="13">
    <nc r="T43">
      <v>1</v>
    </nc>
  </rcc>
  <rcc rId="2927" sId="1" numFmtId="4">
    <nc r="U43">
      <v>0</v>
    </nc>
  </rcc>
  <rcc rId="2928" sId="1" numFmtId="4">
    <nc r="V43">
      <v>3</v>
    </nc>
  </rcc>
  <rcc rId="2929" sId="1" numFmtId="4">
    <oc r="U50">
      <v>2375.4</v>
    </oc>
    <nc r="U50">
      <v>180</v>
    </nc>
  </rcc>
  <rcc rId="2930" sId="1" numFmtId="4">
    <oc r="U51">
      <v>4409.8999999999996</v>
    </oc>
    <nc r="U51">
      <v>3068.7</v>
    </nc>
  </rcc>
  <rcc rId="2931" sId="1" numFmtId="4">
    <oc r="V51">
      <v>2288.9</v>
    </oc>
    <nc r="V51">
      <v>2957.9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2" sId="1" numFmtId="4">
    <oc r="U53">
      <v>5</v>
    </oc>
    <nc r="U53">
      <v>39</v>
    </nc>
  </rcc>
  <rcc rId="2933" sId="1" numFmtId="4">
    <oc r="U55">
      <v>16</v>
    </oc>
    <nc r="U55">
      <v>22</v>
    </nc>
  </rcc>
  <rcc rId="2934" sId="1" numFmtId="4">
    <oc r="U72">
      <v>205</v>
    </oc>
    <nc r="U72">
      <v>274.7</v>
    </nc>
  </rcc>
  <rcc rId="2935" sId="1" numFmtId="4">
    <oc r="V72">
      <v>204.7</v>
    </oc>
    <nc r="V72">
      <v>204.9</v>
    </nc>
  </rcc>
  <rcc rId="2936" sId="1" numFmtId="4">
    <oc r="V84">
      <v>30</v>
    </oc>
    <nc r="V84">
      <v>35</v>
    </nc>
  </rcc>
  <rcc rId="2937" sId="1" numFmtId="4">
    <oc r="U60">
      <v>5</v>
    </oc>
    <nc r="U60">
      <v>5.5</v>
    </nc>
  </rcc>
  <rcc rId="2938" sId="1" numFmtId="4">
    <oc r="U64">
      <v>0.8</v>
    </oc>
    <nc r="U64">
      <v>0.7</v>
    </nc>
  </rcc>
  <rcc rId="2939" sId="1" numFmtId="4">
    <oc r="V65">
      <v>0.3</v>
    </oc>
    <nc r="V65">
      <v>0.2</v>
    </nc>
  </rcc>
  <rcc rId="2940" sId="1" numFmtId="4">
    <oc r="V63">
      <v>2.1</v>
    </oc>
    <nc r="V63">
      <v>2.2000000000000002</v>
    </nc>
  </rcc>
  <rcc rId="2941" sId="1" numFmtId="4">
    <oc r="V89">
      <v>-1.3</v>
    </oc>
    <nc r="V89">
      <v>0</v>
    </nc>
  </rcc>
  <rcc rId="2942" sId="1" numFmtId="4">
    <oc r="V90">
      <v>6.5</v>
    </oc>
    <nc r="V90">
      <v>-8.6</v>
    </nc>
  </rcc>
  <rcc rId="2943" sId="1" numFmtId="4">
    <oc r="W66">
      <v>2.5</v>
    </oc>
    <nc r="W66">
      <v>2.4</v>
    </nc>
  </rcc>
  <rcc rId="2944" sId="1">
    <oc r="AA93">
      <f>X93+X94+X95+X96+#REF!+#REF!</f>
    </oc>
    <nc r="AA93"/>
  </rcc>
  <rcc rId="2945" sId="1">
    <oc r="AB93">
      <f>Y93+Y94+Y95+Y96+#REF!+#REF!</f>
    </oc>
    <nc r="AB93"/>
  </rcc>
  <rcc rId="2946" sId="1">
    <oc r="Z93">
      <f>W93+W94+W95+W96</f>
    </oc>
    <nc r="Z93"/>
  </rcc>
  <rcc rId="2947" sId="1" numFmtId="4">
    <oc r="X42">
      <v>1.86</v>
    </oc>
    <nc r="X42">
      <v>1.9</v>
    </nc>
  </rcc>
  <rcc rId="2948" sId="1" numFmtId="4">
    <oc r="X41">
      <v>1.65</v>
    </oc>
    <nc r="X41">
      <v>1.7</v>
    </nc>
  </rcc>
  <rfmt sheetId="1" sqref="D96:Y96" start="0" length="2147483647">
    <dxf>
      <font>
        <color rgb="FFFF0000"/>
      </font>
    </dxf>
  </rfmt>
  <rfmt sheetId="1" sqref="D96:Y96" start="0" length="2147483647">
    <dxf>
      <font>
        <color auto="1"/>
      </font>
    </dxf>
  </rfmt>
  <rfmt sheetId="1" sqref="D96:Y96">
    <dxf>
      <fill>
        <patternFill>
          <bgColor rgb="FFFF0000"/>
        </patternFill>
      </fill>
    </dxf>
  </rfmt>
  <rfmt sheetId="1" sqref="D96:Y96">
    <dxf>
      <fill>
        <patternFill>
          <bgColor theme="5" tint="-0.249977111117893"/>
        </patternFill>
      </fill>
    </dxf>
  </rfmt>
  <rcc rId="2949" sId="1" numFmtId="4">
    <oc r="U97">
      <v>71894</v>
    </oc>
    <nc r="U97">
      <v>80914</v>
    </nc>
  </rcc>
  <rcc rId="2950" sId="1" numFmtId="4">
    <oc r="V97">
      <v>53209</v>
    </oc>
    <nc r="V97">
      <v>59875</v>
    </nc>
  </rcc>
  <rcc rId="2951" sId="1" numFmtId="4">
    <oc r="U98">
      <v>0</v>
    </oc>
    <nc r="U98">
      <v>80049</v>
    </nc>
  </rcc>
  <rcc rId="2952" sId="1" numFmtId="4">
    <oc r="V98">
      <v>0</v>
    </oc>
    <nc r="V98">
      <v>63591</v>
    </nc>
  </rcc>
  <rcc rId="2953" sId="1" numFmtId="4">
    <oc r="W98">
      <v>76095</v>
    </oc>
    <nc r="W98">
      <v>79100</v>
    </nc>
  </rcc>
  <rcc rId="2954" sId="1" numFmtId="4">
    <oc r="X97">
      <v>45416</v>
    </oc>
    <nc r="X97">
      <v>80914</v>
    </nc>
  </rcc>
  <rcc rId="2955" sId="1" numFmtId="4">
    <oc r="Y97">
      <v>45416</v>
    </oc>
    <nc r="Y97">
      <v>80914</v>
    </nc>
  </rcc>
  <rcc rId="2956" sId="1" numFmtId="4">
    <oc r="X98">
      <v>111593</v>
    </oc>
    <nc r="X98">
      <v>82430</v>
    </nc>
  </rcc>
  <rcc rId="2957" sId="1" numFmtId="4">
    <oc r="Y98">
      <v>111593</v>
    </oc>
    <nc r="Y98">
      <v>82430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8" sId="1" numFmtId="4">
    <oc r="U99">
      <v>2.8</v>
    </oc>
    <nc r="U99">
      <v>1.2</v>
    </nc>
  </rcc>
  <rcc rId="2959" sId="1" numFmtId="4">
    <oc r="V99">
      <v>2.8</v>
    </oc>
    <nc r="V99">
      <v>1.7</v>
    </nc>
  </rcc>
  <rcc rId="2960" sId="1" numFmtId="4">
    <oc r="V100">
      <v>19669.8</v>
    </oc>
    <nc r="V100">
      <v>0</v>
    </nc>
  </rcc>
  <rcc rId="2961" sId="1" numFmtId="4">
    <oc r="V101">
      <v>1955.6</v>
    </oc>
    <nc r="V101">
      <v>0</v>
    </nc>
  </rcc>
  <rcc rId="2962" sId="1" numFmtId="4">
    <oc r="W102">
      <v>1452.1</v>
    </oc>
    <nc r="W102">
      <v>0</v>
    </nc>
  </rcc>
  <rcc rId="2963" sId="1" numFmtId="4">
    <oc r="U103">
      <v>135010</v>
    </oc>
    <nc r="U103">
      <v>76742.5</v>
    </nc>
  </rcc>
  <rcc rId="2964" sId="1" numFmtId="4">
    <oc r="V103">
      <v>0</v>
    </oc>
    <nc r="V103">
      <v>44028.4</v>
    </nc>
  </rcc>
  <rcc rId="2965" sId="1" numFmtId="4">
    <oc r="W103">
      <v>76742.5</v>
    </oc>
    <nc r="W103">
      <v>0</v>
    </nc>
  </rcc>
  <rfmt sheetId="1" sqref="U105:V105">
    <dxf>
      <fill>
        <patternFill>
          <bgColor theme="0"/>
        </patternFill>
      </fill>
    </dxf>
  </rfmt>
  <rcc rId="2966" sId="1" numFmtId="4">
    <oc r="U106">
      <v>14838.3</v>
    </oc>
    <nc r="U106">
      <v>45759.9</v>
    </nc>
  </rcc>
  <rcc rId="2967" sId="1" numFmtId="4">
    <oc r="V106">
      <v>9077.9</v>
    </oc>
    <nc r="V106">
      <v>14294.9</v>
    </nc>
  </rcc>
  <rfmt sheetId="1" sqref="U106:V108">
    <dxf>
      <fill>
        <patternFill>
          <bgColor theme="0"/>
        </patternFill>
      </fill>
    </dxf>
  </rfmt>
  <rcc rId="2968" sId="1" numFmtId="4">
    <oc r="V109">
      <v>111298.8</v>
    </oc>
    <nc r="V109">
      <v>55515.4</v>
    </nc>
  </rcc>
  <rcc rId="2969" sId="1" numFmtId="4">
    <oc r="U113">
      <v>4334.1000000000004</v>
    </oc>
    <nc r="U113">
      <v>5495.3</v>
    </nc>
  </rcc>
  <rcc rId="2970" sId="1" numFmtId="4">
    <oc r="V113">
      <v>3201</v>
    </oc>
    <nc r="V113">
      <v>5462.4</v>
    </nc>
  </rcc>
  <rfmt sheetId="1" sqref="U110:V112">
    <dxf>
      <fill>
        <patternFill>
          <bgColor theme="0"/>
        </patternFill>
      </fill>
    </dxf>
  </rfmt>
  <rcc rId="2971" sId="1" numFmtId="4">
    <oc r="U126">
      <v>213.5</v>
    </oc>
    <nc r="U126">
      <v>69.5</v>
    </nc>
  </rcc>
  <rcc rId="2972" sId="1" numFmtId="4">
    <oc r="V126">
      <v>31.8</v>
    </oc>
    <nc r="V126">
      <v>0</v>
    </nc>
  </rcc>
  <rcc rId="2973" sId="1" numFmtId="4">
    <oc r="U129">
      <v>-293</v>
    </oc>
    <nc r="U129">
      <v>0</v>
    </nc>
  </rcc>
  <rcc rId="2974" sId="1" numFmtId="4">
    <oc r="V129">
      <v>-293</v>
    </oc>
    <nc r="V129">
      <v>-539</v>
    </nc>
  </rcc>
  <rcc rId="2975" sId="1" numFmtId="4">
    <oc r="U105">
      <v>7915.5</v>
    </oc>
    <nc r="U105">
      <v>10623.2</v>
    </nc>
  </rcc>
  <rcc rId="2976" sId="1" numFmtId="4">
    <oc r="V105">
      <v>7915.5</v>
    </oc>
    <nc r="V105">
      <v>10623.2</v>
    </nc>
  </rcc>
  <rcc rId="2977" sId="1" numFmtId="4">
    <oc r="U107">
      <v>7038</v>
    </oc>
    <nc r="U107">
      <v>24460.9</v>
    </nc>
  </rcc>
  <rcc rId="2978" sId="1" numFmtId="4">
    <oc r="V107">
      <v>2863</v>
    </oc>
    <nc r="V107">
      <v>1157.8</v>
    </nc>
  </rcc>
  <rfmt sheetId="1" sqref="U105:V107" start="0" length="2147483647">
    <dxf>
      <font>
        <color rgb="FFFF0000"/>
      </font>
    </dxf>
  </rfmt>
  <rfmt sheetId="1" sqref="U105:V107" start="0" length="2147483647">
    <dxf>
      <font>
        <color auto="1"/>
      </font>
    </dxf>
  </rfmt>
  <rfmt sheetId="1" sqref="U105:V107">
    <dxf>
      <fill>
        <patternFill>
          <bgColor rgb="FFFF0000"/>
        </patternFill>
      </fill>
    </dxf>
  </rfmt>
  <rcc rId="2979" sId="1" numFmtId="4">
    <oc r="U111">
      <v>4158.2</v>
    </oc>
    <nc r="U111">
      <v>4244.5</v>
    </nc>
  </rcc>
  <rcc rId="2980" sId="1" numFmtId="4">
    <oc r="V111">
      <v>3090.8</v>
    </oc>
    <nc r="V111">
      <v>3159.3</v>
    </nc>
  </rcc>
  <rfmt sheetId="1" sqref="U111:V111">
    <dxf>
      <fill>
        <patternFill>
          <bgColor rgb="FFFF0000"/>
        </patternFill>
      </fill>
    </dxf>
  </rfmt>
  <rcc rId="2981" sId="1" numFmtId="4">
    <oc r="U112">
      <v>1120.3</v>
    </oc>
    <nc r="U112">
      <v>1181.0999999999999</v>
    </nc>
  </rcc>
  <rcc rId="2982" sId="1" numFmtId="4">
    <oc r="V112">
      <v>1120.3</v>
    </oc>
    <nc r="V112">
      <v>800.8</v>
    </nc>
  </rcc>
  <rfmt sheetId="1" sqref="U112:V112">
    <dxf>
      <fill>
        <patternFill>
          <bgColor rgb="FFFF0000"/>
        </patternFill>
      </fill>
    </dxf>
  </rfmt>
  <rcc rId="2983" sId="1" numFmtId="4">
    <oc r="U114">
      <v>3012</v>
    </oc>
    <nc r="U114">
      <v>3102</v>
    </nc>
  </rcc>
  <rcc rId="2984" sId="1" numFmtId="4">
    <oc r="V114">
      <v>2279.6</v>
    </oc>
    <nc r="V114">
      <v>2347.1</v>
    </nc>
  </rcc>
  <rcc rId="2985" sId="1" numFmtId="4">
    <oc r="U117">
      <v>14</v>
    </oc>
    <nc r="U117">
      <v>14.6</v>
    </nc>
  </rcc>
  <rcc rId="2986" sId="1" numFmtId="4">
    <oc r="U119">
      <v>6156.6</v>
    </oc>
    <nc r="U119">
      <v>23024.2</v>
    </nc>
  </rcc>
  <rcc rId="2987" sId="1" numFmtId="4">
    <oc r="V119">
      <v>6156.6</v>
    </oc>
    <nc r="V119">
      <v>21528.2</v>
    </nc>
  </rcc>
  <rcc rId="2988" sId="1" numFmtId="4">
    <oc r="U124">
      <v>650.4</v>
    </oc>
    <nc r="U124">
      <v>0</v>
    </nc>
  </rcc>
  <rcc rId="2989" sId="1" numFmtId="4">
    <oc r="V124">
      <v>650.4</v>
    </oc>
    <nc r="V124">
      <v>0</v>
    </nc>
  </rcc>
  <rcc rId="2990" sId="1" numFmtId="4">
    <oc r="U125">
      <v>50</v>
    </oc>
    <nc r="U125">
      <v>0</v>
    </nc>
  </rcc>
  <rcc rId="2991" sId="1" numFmtId="4">
    <oc r="V125">
      <v>50</v>
    </oc>
    <nc r="V125">
      <v>0</v>
    </nc>
  </rcc>
  <rcc rId="2992" sId="1" numFmtId="4">
    <oc r="U128">
      <v>-353.9</v>
    </oc>
    <nc r="U128">
      <v>-579</v>
    </nc>
  </rcc>
  <rcc rId="2993" sId="1" numFmtId="4">
    <oc r="V128">
      <v>-353.9</v>
    </oc>
    <nc r="V128">
      <v>-579</v>
    </nc>
  </rcc>
  <rcc rId="2994" sId="1" numFmtId="4">
    <oc r="U110">
      <v>5970</v>
    </oc>
    <nc r="U110">
      <v>5418.6</v>
    </nc>
  </rcc>
  <rcc rId="2995" sId="1" numFmtId="4">
    <oc r="V110">
      <v>4170.1000000000004</v>
    </oc>
    <nc r="V110">
      <v>1765.7</v>
    </nc>
  </rcc>
  <rcc rId="2996" sId="1" numFmtId="4">
    <nc r="U120">
      <v>0</v>
    </nc>
  </rcc>
  <rcc rId="2997" sId="1" numFmtId="4">
    <nc r="V120">
      <v>0</v>
    </nc>
  </rcc>
  <rcc rId="2998" sId="1" numFmtId="4">
    <oc r="U121">
      <v>10000</v>
    </oc>
    <nc r="U121">
      <v>0</v>
    </nc>
  </rcc>
  <rcc rId="2999" sId="1" numFmtId="4">
    <oc r="V121">
      <v>7913.6</v>
    </oc>
    <nc r="V121">
      <v>0</v>
    </nc>
  </rcc>
  <rcc rId="3000" sId="1" numFmtId="4">
    <oc r="U122">
      <v>0</v>
    </oc>
    <nc r="U122">
      <v>2500</v>
    </nc>
  </rcc>
  <rcc rId="3001" sId="1" numFmtId="4">
    <oc r="V122">
      <v>0</v>
    </oc>
    <nc r="V122">
      <v>2500</v>
    </nc>
  </rcc>
  <rcc rId="3002" sId="1" numFmtId="4">
    <oc r="U127">
      <v>517</v>
    </oc>
    <nc r="U127">
      <v>607.4</v>
    </nc>
  </rcc>
  <rcc rId="3003" sId="1" numFmtId="4">
    <oc r="V127">
      <v>400.9</v>
    </oc>
    <nc r="V127">
      <v>407.7</v>
    </nc>
  </rcc>
  <rfmt sheetId="1" sqref="U110:V110">
    <dxf>
      <fill>
        <patternFill>
          <bgColor rgb="FFFF0000"/>
        </patternFill>
      </fill>
    </dxf>
  </rfmt>
  <rcc rId="3004" sId="1" numFmtId="4">
    <oc r="U108">
      <v>83161.899999999994</v>
    </oc>
    <nc r="U108">
      <v>0</v>
    </nc>
  </rcc>
  <rcc rId="3005" sId="1" numFmtId="4">
    <oc r="V108">
      <v>61650.2</v>
    </oc>
    <nc r="V108">
      <v>0</v>
    </nc>
  </rcc>
  <rrc rId="3006" sId="1" ref="A99:XFD99" action="insertRow">
    <undo index="4" exp="area" ref3D="1" dr="$A$118:$XFD$118" dn="Z_F608A1A0_879E_4F4C_91E1_DF268B259050_.wvu.Rows" sId="1"/>
    <undo index="2" exp="area" ref3D="1" dr="$A$104:$XFD$104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  <undo index="4" exp="area" ref3D="1" dr="$A$118:$XFD$118" dn="Z_02554235_E35E_4586_A71E_0AFD687A6F3F_.wvu.Rows" sId="1"/>
    <undo index="2" exp="area" ref3D="1" dr="$A$104:$XFD$104" dn="Z_02554235_E35E_4586_A71E_0AFD687A6F3F_.wvu.Rows" sId="1"/>
    <undo index="0" exp="area" ref3D="1" dr="$M$1:$P$1048576" dn="Z_02554235_E35E_4586_A71E_0AFD687A6F3F_.wvu.Cols" sId="1"/>
  </rrc>
  <rrc rId="3007" sId="1" ref="A99:XFD99" action="deleteRow">
    <undo index="4" exp="area" ref3D="1" dr="$A$119:$XFD$119" dn="Z_F608A1A0_879E_4F4C_91E1_DF268B259050_.wvu.Rows" sId="1"/>
    <undo index="2" exp="area" ref3D="1" dr="$A$105:$XFD$105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  <undo index="4" exp="area" ref3D="1" dr="$A$119:$XFD$119" dn="Z_02554235_E35E_4586_A71E_0AFD687A6F3F_.wvu.Rows" sId="1"/>
    <undo index="2" exp="area" ref3D="1" dr="$A$105:$XFD$105" dn="Z_02554235_E35E_4586_A71E_0AFD687A6F3F_.wvu.Rows" sId="1"/>
    <undo index="0" exp="area" ref3D="1" dr="$M$1:$P$1048576" dn="Z_02554235_E35E_4586_A71E_0AFD687A6F3F_.wvu.Cols" sId="1"/>
    <rfmt sheetId="1" xfDxf="1" sqref="A99:XFD99" start="0" length="0">
      <dxf>
        <font>
          <name val="Times New Roman"/>
          <scheme val="none"/>
        </font>
      </dxf>
    </rfmt>
    <rfmt sheetId="1" sqref="A9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9" start="0" length="0">
      <dxf>
        <numFmt numFmtId="30" formatCode="@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9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9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9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9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9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9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9" start="0" length="0">
      <dxf>
        <numFmt numFmtId="30" formatCode="@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9" start="0" length="0">
      <dxf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9" start="0" length="0">
      <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9" start="0" length="0">
      <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9" start="0" length="0">
      <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9" start="0" length="0">
      <dxf>
        <numFmt numFmtId="13" formatCode="0%"/>
        <alignment horizontal="justify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9" start="0" length="0">
      <dxf>
        <numFmt numFmtId="164" formatCode="#,##0.0"/>
        <fill>
          <patternFill patternType="solid">
            <bgColor rgb="FFFF00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99" start="0" length="0">
      <dxf>
        <numFmt numFmtId="164" formatCode="#,##0.0"/>
        <fill>
          <patternFill patternType="solid">
            <bgColor rgb="FFFF00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99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99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99" start="0" length="0">
      <dxf>
        <numFmt numFmtId="164" formatCode="#,##0.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008" sId="1">
    <oc r="C43" t="inlineStr">
      <is>
        <t>938</t>
      </is>
    </oc>
    <nc r="C43" t="inlineStr">
      <is>
        <t>908</t>
      </is>
    </nc>
  </rcc>
  <rcc rId="3009" sId="1" numFmtId="4">
    <nc r="W43">
      <v>0</v>
    </nc>
  </rcc>
  <rcc rId="3010" sId="1" numFmtId="4">
    <nc r="X43">
      <v>0</v>
    </nc>
  </rcc>
  <rcc rId="3011" sId="1" numFmtId="4">
    <nc r="Y43">
      <v>0</v>
    </nc>
  </rcc>
  <rcc rId="3012" sId="1" odxf="1" dxf="1">
    <nc r="Z97">
      <f>SUM(U97:U130)</f>
    </nc>
    <odxf>
      <numFmt numFmtId="0" formatCode="General"/>
    </odxf>
    <ndxf>
      <numFmt numFmtId="164" formatCode="#,##0.0"/>
    </ndxf>
  </rcc>
  <rcc rId="3013" sId="1" odxf="1" dxf="1">
    <nc r="AA97">
      <f>SUM(V97:V130)</f>
    </nc>
    <odxf>
      <numFmt numFmtId="0" formatCode="General"/>
    </odxf>
    <ndxf>
      <numFmt numFmtId="164" formatCode="#,##0.0"/>
    </ndxf>
  </rcc>
  <rcc rId="3014" sId="1" numFmtId="4">
    <oc r="U123">
      <v>6501.1</v>
    </oc>
    <nc r="U123">
      <v>0</v>
    </nc>
  </rcc>
  <rcc rId="3015" sId="1" numFmtId="4">
    <oc r="V123">
      <v>6501.1</v>
    </oc>
    <nc r="V123">
      <v>0</v>
    </nc>
  </rcc>
  <rcc rId="3016" sId="1" numFmtId="4">
    <oc r="U98">
      <v>80049</v>
    </oc>
    <nc r="U98">
      <v>80049.8</v>
    </nc>
  </rcc>
  <rcc rId="3017" sId="1" numFmtId="4">
    <oc r="U100">
      <v>57000</v>
    </oc>
    <nc r="U100">
      <v>25500</v>
    </nc>
  </rcc>
  <rfmt sheetId="1" sqref="V113">
    <dxf>
      <fill>
        <patternFill>
          <bgColor rgb="FFFFFF00"/>
        </patternFill>
      </fill>
    </dxf>
  </rfmt>
  <rfmt sheetId="1" sqref="V113">
    <dxf>
      <fill>
        <patternFill>
          <bgColor rgb="FFFF0000"/>
        </patternFill>
      </fill>
    </dxf>
  </rfmt>
  <rcc rId="3018" sId="1" numFmtId="4">
    <oc r="U109">
      <v>274914.7</v>
    </oc>
    <nc r="U109">
      <v>72485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19" sId="1" numFmtId="4">
    <oc r="W113">
      <v>0</v>
    </oc>
    <nc r="W113">
      <v>4396.3</v>
    </nc>
  </rcc>
  <rcc rId="3020" sId="1" numFmtId="4">
    <oc r="X113">
      <v>0</v>
    </oc>
    <nc r="X113">
      <v>4396.3</v>
    </nc>
  </rcc>
  <rcc rId="3021" sId="1" numFmtId="4">
    <oc r="W114">
      <v>3102</v>
    </oc>
    <nc r="W114">
      <v>0</v>
    </nc>
  </rcc>
  <rcc rId="3022" sId="1" numFmtId="4">
    <oc r="W119">
      <v>2141.9</v>
    </oc>
    <nc r="W119">
      <v>0</v>
    </nc>
  </rcc>
  <rcc rId="3023" sId="1" numFmtId="4">
    <oc r="W120">
      <v>2500</v>
    </oc>
    <nc r="W120">
      <v>0</v>
    </nc>
  </rcc>
  <rcc rId="3024" sId="1" numFmtId="4">
    <nc r="X120">
      <v>0</v>
    </nc>
  </rcc>
  <rcc rId="3025" sId="1" numFmtId="4">
    <nc r="Y120">
      <v>0</v>
    </nc>
  </rcc>
  <rcc rId="3026" sId="1" numFmtId="4">
    <oc r="W110">
      <v>276</v>
    </oc>
    <nc r="W110">
      <v>0</v>
    </nc>
  </rcc>
  <rcc rId="3027" sId="1" numFmtId="4">
    <oc r="X110">
      <v>276</v>
    </oc>
    <nc r="X110">
      <v>0</v>
    </nc>
  </rcc>
  <rcc rId="3028" sId="1" numFmtId="4">
    <oc r="Y110">
      <v>276</v>
    </oc>
    <nc r="Y110">
      <v>0</v>
    </nc>
  </rcc>
  <rcc rId="3029" sId="1" numFmtId="4">
    <oc r="W111">
      <v>4244.5</v>
    </oc>
    <nc r="W111">
      <v>0</v>
    </nc>
  </rcc>
  <rcc rId="3030" sId="1" numFmtId="4">
    <oc r="Y109">
      <v>20257.900000000001</v>
    </oc>
    <nc r="Y109">
      <v>0</v>
    </nc>
  </rcc>
  <rcc rId="3031" sId="1" numFmtId="4">
    <oc r="W105">
      <v>7434.7</v>
    </oc>
    <nc r="W105">
      <v>10623.2</v>
    </nc>
  </rcc>
  <rcc rId="3032" sId="1" numFmtId="4">
    <oc r="X105">
      <v>7434.7</v>
    </oc>
    <nc r="X105">
      <v>10623.2</v>
    </nc>
  </rcc>
  <rcc rId="3033" sId="1" numFmtId="4">
    <oc r="Y105">
      <v>7434.7</v>
    </oc>
    <nc r="Y105">
      <v>0</v>
    </nc>
  </rcc>
  <rcc rId="3034" sId="1" numFmtId="4">
    <oc r="W107">
      <v>6227.8</v>
    </oc>
    <nc r="W107">
      <v>432.5</v>
    </nc>
  </rcc>
  <rcc rId="3035" sId="1" numFmtId="4">
    <oc r="X107">
      <v>157</v>
    </oc>
    <nc r="X107">
      <v>275.60000000000002</v>
    </nc>
  </rcc>
  <rcc rId="3036" sId="1" numFmtId="4">
    <oc r="W109">
      <v>34758.800000000003</v>
    </oc>
    <nc r="W109">
      <v>32000</v>
    </nc>
  </rcc>
  <rcc rId="3037" sId="1" numFmtId="4">
    <oc r="X109">
      <v>0</v>
    </oc>
    <nc r="X109">
      <v>55062.2</v>
    </nc>
  </rcc>
  <rcc rId="3038" sId="1" odxf="1" dxf="1">
    <nc r="AB97">
      <f>SUM(W97:W130)</f>
    </nc>
    <odxf>
      <numFmt numFmtId="0" formatCode="General"/>
    </odxf>
    <ndxf>
      <numFmt numFmtId="164" formatCode="#,##0.0"/>
    </ndxf>
  </rcc>
  <rcc rId="3039" sId="1" odxf="1" dxf="1">
    <nc r="AC97">
      <f>SUM(X97:X130)</f>
    </nc>
    <odxf>
      <numFmt numFmtId="0" formatCode="General"/>
    </odxf>
    <ndxf>
      <numFmt numFmtId="164" formatCode="#,##0.0"/>
    </ndxf>
  </rcc>
  <rcc rId="3040" sId="1" odxf="1" dxf="1">
    <nc r="AD97">
      <f>SUM(Y97:Y130)</f>
    </nc>
    <odxf>
      <numFmt numFmtId="0" formatCode="General"/>
    </odxf>
    <ndxf>
      <numFmt numFmtId="164" formatCode="#,##0.0"/>
    </ndxf>
  </rcc>
  <rcc rId="3041" sId="1" numFmtId="4">
    <oc r="W102">
      <v>0</v>
    </oc>
    <nc r="W102">
      <v>81146.399999999994</v>
    </nc>
  </rcc>
  <rcc rId="3042" sId="1" numFmtId="4">
    <oc r="X102">
      <v>0</v>
    </oc>
    <nc r="X102">
      <v>11209.2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43" sId="1" numFmtId="14">
    <oc r="R17" t="inlineStr">
      <is>
        <t xml:space="preserve"> </t>
      </is>
    </oc>
    <nc r="R17">
      <v>7.9489999999999997E-4</v>
    </nc>
  </rcc>
  <rcc rId="3044" sId="1" numFmtId="4">
    <nc r="W16">
      <v>0</v>
    </nc>
  </rcc>
  <rcc rId="3045" sId="1" numFmtId="4">
    <nc r="X16">
      <v>0</v>
    </nc>
  </rcc>
  <rcc rId="3046" sId="1" numFmtId="4">
    <nc r="Y16">
      <v>0</v>
    </nc>
  </rcc>
  <rcc rId="3047" sId="1" numFmtId="4">
    <nc r="W17">
      <v>0</v>
    </nc>
  </rcc>
  <rcc rId="3048" sId="1" numFmtId="4">
    <nc r="X17">
      <v>0</v>
    </nc>
  </rcc>
  <rcc rId="3049" sId="1" numFmtId="4">
    <nc r="Y17">
      <v>0</v>
    </nc>
  </rcc>
  <rfmt sheetId="1" sqref="W119" start="0" length="2147483647">
    <dxf>
      <font>
        <color auto="1"/>
      </font>
    </dxf>
  </rfmt>
  <rcc rId="3050" sId="1" numFmtId="13">
    <oc r="Q59">
      <v>1</v>
    </oc>
    <nc r="Q59">
      <v>0.5</v>
    </nc>
  </rcc>
  <rcc rId="3051" sId="1" numFmtId="13">
    <oc r="R59">
      <v>1</v>
    </oc>
    <nc r="R59">
      <v>0.5</v>
    </nc>
  </rcc>
  <rcc rId="3052" sId="1" numFmtId="13">
    <oc r="S59">
      <v>1</v>
    </oc>
    <nc r="S59">
      <v>0.5</v>
    </nc>
  </rcc>
  <rcc rId="3053" sId="1" numFmtId="13">
    <oc r="T59">
      <v>1</v>
    </oc>
    <nc r="T59">
      <v>0.5</v>
    </nc>
  </rcc>
  <rcc rId="3054" sId="1" numFmtId="13">
    <oc r="Q63">
      <v>1</v>
    </oc>
    <nc r="Q63">
      <v>0.5</v>
    </nc>
  </rcc>
  <rcc rId="3055" sId="1" numFmtId="13">
    <oc r="R63">
      <v>1</v>
    </oc>
    <nc r="R63">
      <v>0.5</v>
    </nc>
  </rcc>
  <rcc rId="3056" sId="1" numFmtId="13">
    <oc r="S63">
      <v>1</v>
    </oc>
    <nc r="S63">
      <v>0.5</v>
    </nc>
  </rcc>
  <rcc rId="3057" sId="1" numFmtId="13">
    <oc r="T63">
      <v>1</v>
    </oc>
    <nc r="T63">
      <v>0.5</v>
    </nc>
  </rcc>
  <rcc rId="3058" sId="1" numFmtId="13">
    <oc r="Q64">
      <v>1</v>
    </oc>
    <nc r="Q64">
      <v>0.5</v>
    </nc>
  </rcc>
  <rcc rId="3059" sId="1" numFmtId="13">
    <oc r="R64">
      <v>1</v>
    </oc>
    <nc r="R64">
      <v>0.5</v>
    </nc>
  </rcc>
  <rcc rId="3060" sId="1" numFmtId="13">
    <oc r="S64">
      <v>1</v>
    </oc>
    <nc r="S64">
      <v>0.5</v>
    </nc>
  </rcc>
  <rcc rId="3061" sId="1" numFmtId="13">
    <oc r="T64">
      <v>1</v>
    </oc>
    <nc r="T64">
      <v>0.5</v>
    </nc>
  </rcc>
  <rcc rId="3062" sId="1" numFmtId="13">
    <oc r="Q65">
      <v>1</v>
    </oc>
    <nc r="Q65">
      <v>0.5</v>
    </nc>
  </rcc>
  <rcc rId="3063" sId="1" numFmtId="13">
    <oc r="R65">
      <v>1</v>
    </oc>
    <nc r="R65">
      <v>0.5</v>
    </nc>
  </rcc>
  <rcc rId="3064" sId="1" numFmtId="13">
    <oc r="S65">
      <v>1</v>
    </oc>
    <nc r="S65">
      <v>0.5</v>
    </nc>
  </rcc>
  <rcc rId="3065" sId="1" numFmtId="13">
    <oc r="T65">
      <v>1</v>
    </oc>
    <nc r="T65">
      <v>0.5</v>
    </nc>
  </rcc>
  <rcc rId="3066" sId="1" numFmtId="13">
    <oc r="Q66">
      <v>1</v>
    </oc>
    <nc r="Q66">
      <v>0.5</v>
    </nc>
  </rcc>
  <rcc rId="3067" sId="1" numFmtId="13">
    <oc r="R66">
      <v>1</v>
    </oc>
    <nc r="R66">
      <v>0.5</v>
    </nc>
  </rcc>
  <rcc rId="3068" sId="1" numFmtId="13">
    <oc r="S66">
      <v>1</v>
    </oc>
    <nc r="S66">
      <v>0.5</v>
    </nc>
  </rcc>
  <rcc rId="3069" sId="1" numFmtId="13">
    <oc r="T66">
      <v>1</v>
    </oc>
    <nc r="T66">
      <v>0.5</v>
    </nc>
  </rcc>
  <rcc rId="3070" sId="1" numFmtId="13">
    <oc r="Q67">
      <v>1</v>
    </oc>
    <nc r="Q67">
      <v>0.5</v>
    </nc>
  </rcc>
  <rcc rId="3071" sId="1" numFmtId="13">
    <oc r="R67">
      <v>1</v>
    </oc>
    <nc r="R67">
      <v>0.5</v>
    </nc>
  </rcc>
  <rcc rId="3072" sId="1" numFmtId="13">
    <oc r="S67">
      <v>1</v>
    </oc>
    <nc r="S67">
      <v>0.5</v>
    </nc>
  </rcc>
  <rcc rId="3073" sId="1" numFmtId="13">
    <oc r="T67">
      <v>1</v>
    </oc>
    <nc r="T67">
      <v>0.5</v>
    </nc>
  </rcc>
  <rcc rId="3074" sId="1" numFmtId="13">
    <oc r="Q68">
      <v>1</v>
    </oc>
    <nc r="Q68">
      <v>0.5</v>
    </nc>
  </rcc>
  <rcc rId="3075" sId="1" numFmtId="13">
    <oc r="R68">
      <v>1</v>
    </oc>
    <nc r="R68">
      <v>0.5</v>
    </nc>
  </rcc>
  <rcc rId="3076" sId="1" numFmtId="13">
    <oc r="S68">
      <v>1</v>
    </oc>
    <nc r="S68">
      <v>0.5</v>
    </nc>
  </rcc>
  <rcc rId="3077" sId="1" numFmtId="13">
    <oc r="T68">
      <v>1</v>
    </oc>
    <nc r="T68">
      <v>0.5</v>
    </nc>
  </rcc>
  <rcc rId="3078" sId="1" numFmtId="13">
    <oc r="Q69">
      <v>0</v>
    </oc>
    <nc r="Q69">
      <v>0.5</v>
    </nc>
  </rcc>
  <rcc rId="3079" sId="1" numFmtId="13">
    <oc r="Q70">
      <v>0</v>
    </oc>
    <nc r="Q70">
      <v>0.5</v>
    </nc>
  </rcc>
  <rcc rId="3080" sId="1" numFmtId="13">
    <oc r="Q71">
      <v>0</v>
    </oc>
    <nc r="Q71">
      <v>0.5</v>
    </nc>
  </rcc>
  <rcc rId="3081" sId="1" numFmtId="13">
    <oc r="Q72">
      <v>0</v>
    </oc>
    <nc r="Q72">
      <v>0.5</v>
    </nc>
  </rcc>
  <rcc rId="3082" sId="1" numFmtId="13">
    <oc r="Q73">
      <v>0</v>
    </oc>
    <nc r="Q73">
      <v>0.5</v>
    </nc>
  </rcc>
  <rcc rId="3083" sId="1" numFmtId="13">
    <oc r="Q74">
      <v>0</v>
    </oc>
    <nc r="Q74">
      <v>0.5</v>
    </nc>
  </rcc>
  <rcc rId="3084" sId="1" numFmtId="13">
    <oc r="Q75">
      <v>0</v>
    </oc>
    <nc r="Q75">
      <v>0.5</v>
    </nc>
  </rcc>
  <rcc rId="3085" sId="1" numFmtId="13">
    <oc r="Q76">
      <v>0</v>
    </oc>
    <nc r="Q76">
      <v>0.5</v>
    </nc>
  </rcc>
  <rcc rId="3086" sId="1" numFmtId="13">
    <oc r="Q77">
      <v>0</v>
    </oc>
    <nc r="Q77">
      <v>0.5</v>
    </nc>
  </rcc>
  <rcc rId="3087" sId="1" numFmtId="13">
    <oc r="Q78">
      <v>0</v>
    </oc>
    <nc r="Q78">
      <v>0.5</v>
    </nc>
  </rcc>
  <rcc rId="3088" sId="1" numFmtId="13">
    <oc r="Q79">
      <v>1</v>
    </oc>
    <nc r="Q79">
      <v>0.5</v>
    </nc>
  </rcc>
  <rcc rId="3089" sId="1" numFmtId="13">
    <oc r="R79">
      <v>1</v>
    </oc>
    <nc r="R79">
      <v>0.5</v>
    </nc>
  </rcc>
  <rcc rId="3090" sId="1" numFmtId="13">
    <oc r="S79">
      <v>1</v>
    </oc>
    <nc r="S79">
      <v>0.5</v>
    </nc>
  </rcc>
  <rcc rId="3091" sId="1" numFmtId="13">
    <oc r="T79">
      <v>1</v>
    </oc>
    <nc r="T79">
      <v>0.5</v>
    </nc>
  </rcc>
  <rcc rId="3092" sId="1" numFmtId="13">
    <oc r="Q80">
      <v>1</v>
    </oc>
    <nc r="Q80">
      <v>0.5</v>
    </nc>
  </rcc>
  <rcc rId="3093" sId="1" numFmtId="13">
    <oc r="R80">
      <v>1</v>
    </oc>
    <nc r="R80">
      <v>0.5</v>
    </nc>
  </rcc>
  <rcc rId="3094" sId="1" numFmtId="13">
    <oc r="S80">
      <v>1</v>
    </oc>
    <nc r="S80">
      <v>0.5</v>
    </nc>
  </rcc>
  <rcc rId="3095" sId="1" numFmtId="13">
    <oc r="T80">
      <v>1</v>
    </oc>
    <nc r="T80">
      <v>0.5</v>
    </nc>
  </rcc>
  <rcc rId="3096" sId="1" numFmtId="13">
    <oc r="Q81">
      <v>1</v>
    </oc>
    <nc r="Q81">
      <v>0.5</v>
    </nc>
  </rcc>
  <rcc rId="3097" sId="1" numFmtId="13">
    <oc r="R81">
      <v>1</v>
    </oc>
    <nc r="R81">
      <v>0.5</v>
    </nc>
  </rcc>
  <rcc rId="3098" sId="1" numFmtId="13">
    <oc r="S81">
      <v>1</v>
    </oc>
    <nc r="S81">
      <v>0.5</v>
    </nc>
  </rcc>
  <rcc rId="3099" sId="1" numFmtId="13">
    <oc r="T81">
      <v>1</v>
    </oc>
    <nc r="T81">
      <v>0.5</v>
    </nc>
  </rcc>
  <rcc rId="3100" sId="1" numFmtId="13">
    <oc r="Q82">
      <v>1</v>
    </oc>
    <nc r="Q82">
      <v>0.5</v>
    </nc>
  </rcc>
  <rcc rId="3101" sId="1" numFmtId="13">
    <oc r="R82">
      <v>1</v>
    </oc>
    <nc r="R82">
      <v>0.5</v>
    </nc>
  </rcc>
  <rcc rId="3102" sId="1" numFmtId="13">
    <oc r="S82">
      <v>1</v>
    </oc>
    <nc r="S82">
      <v>0.5</v>
    </nc>
  </rcc>
  <rcc rId="3103" sId="1" numFmtId="13">
    <oc r="T82">
      <v>1</v>
    </oc>
    <nc r="T82">
      <v>0.5</v>
    </nc>
  </rcc>
  <rfmt sheetId="1" sqref="U2:V739">
    <dxf>
      <fill>
        <patternFill>
          <bgColor theme="0"/>
        </patternFill>
      </fill>
    </dxf>
  </rfmt>
  <rfmt sheetId="1" sqref="A51:AP51">
    <dxf>
      <fill>
        <patternFill>
          <bgColor theme="0"/>
        </patternFill>
      </fill>
    </dxf>
  </rfmt>
  <rfmt sheetId="1" sqref="A34:AH34">
    <dxf>
      <fill>
        <patternFill>
          <bgColor theme="0"/>
        </patternFill>
      </fill>
    </dxf>
  </rfmt>
  <rfmt sheetId="1" sqref="A77:Y77">
    <dxf>
      <fill>
        <patternFill>
          <bgColor theme="0"/>
        </patternFill>
      </fill>
    </dxf>
  </rfmt>
  <rfmt sheetId="1" sqref="B83:Y83">
    <dxf>
      <fill>
        <patternFill>
          <bgColor theme="0"/>
        </patternFill>
      </fill>
    </dxf>
  </rfmt>
  <rfmt sheetId="1" sqref="W86:Y86">
    <dxf>
      <fill>
        <patternFill>
          <bgColor theme="0"/>
        </patternFill>
      </fill>
    </dxf>
  </rfmt>
  <rfmt sheetId="1" sqref="D96:Y96">
    <dxf>
      <fill>
        <patternFill>
          <bgColor theme="0"/>
        </patternFill>
      </fill>
    </dxf>
  </rfmt>
  <rcc rId="3104" sId="1" numFmtId="13">
    <oc r="Q52">
      <v>0.5</v>
    </oc>
    <nc r="Q52">
      <v>1</v>
    </nc>
  </rcc>
  <rcc rId="3105" sId="1" numFmtId="13">
    <oc r="R52">
      <v>0.5</v>
    </oc>
    <nc r="R52">
      <v>1</v>
    </nc>
  </rcc>
  <rcc rId="3106" sId="1" numFmtId="13">
    <oc r="S52">
      <v>0.5</v>
    </oc>
    <nc r="S52">
      <v>1</v>
    </nc>
  </rcc>
  <rcc rId="3107" sId="1" numFmtId="13">
    <oc r="T52">
      <v>0.5</v>
    </oc>
    <nc r="T52">
      <v>1</v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2554235-E35E-4586-A71E-0AFD687A6F3F}" action="delete"/>
  <rdn rId="0" localSheetId="1" customView="1" name="Z_02554235_E35E_4586_A71E_0AFD687A6F3F_.wvu.PrintArea" hidden="1" oldHidden="1">
    <formula>Лист1!$A$1:$Y$138</formula>
    <oldFormula>Лист1!$A$1:$Y$138</oldFormula>
  </rdn>
  <rdn rId="0" localSheetId="1" customView="1" name="Z_02554235_E35E_4586_A71E_0AFD687A6F3F_.wvu.Rows" hidden="1" oldHidden="1">
    <formula>Лист1!$10:$10,Лист1!$104:$104,Лист1!$118:$118</formula>
    <oldFormula>Лист1!$10:$10,Лист1!$104:$104,Лист1!$118:$118</oldFormula>
  </rdn>
  <rdn rId="0" localSheetId="1" customView="1" name="Z_02554235_E35E_4586_A71E_0AFD687A6F3F_.wvu.Cols" hidden="1" oldHidden="1">
    <formula>Лист1!$M:$P</formula>
    <oldFormula>Лист1!$M:$P</oldFormula>
  </rdn>
  <rcv guid="{02554235-E35E-4586-A71E-0AFD687A6F3F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11" sId="1" numFmtId="4">
    <oc r="W11">
      <v>68727</v>
    </oc>
    <nc r="W11">
      <v>72211</v>
    </nc>
  </rcc>
  <rcc rId="3112" sId="1" numFmtId="4">
    <oc r="W13">
      <v>452</v>
    </oc>
    <nc r="W13">
      <v>238</v>
    </nc>
  </rcc>
  <rcc rId="3113" sId="1" numFmtId="4">
    <oc r="X13">
      <v>162</v>
    </oc>
    <nc r="X13">
      <v>254</v>
    </nc>
  </rcc>
  <rcc rId="3114" sId="1" numFmtId="4">
    <oc r="Y13">
      <v>174</v>
    </oc>
    <nc r="Y13">
      <v>273</v>
    </nc>
  </rcc>
  <rcc rId="3115" sId="1" numFmtId="4">
    <oc r="X11">
      <v>73790</v>
    </oc>
    <nc r="X11">
      <v>77194</v>
    </nc>
  </rcc>
  <rcc rId="3116" sId="1" numFmtId="4">
    <oc r="Y11">
      <v>79398</v>
    </oc>
    <nc r="Y11">
      <v>83060</v>
    </nc>
  </rcc>
  <rcc rId="3117" sId="1" numFmtId="4">
    <oc r="W19">
      <v>2214.29</v>
    </oc>
    <nc r="W19">
      <v>2199</v>
    </nc>
  </rcc>
  <rcc rId="3118" sId="1" numFmtId="4">
    <oc r="X19">
      <v>2356</v>
    </oc>
    <nc r="X19">
      <v>2278</v>
    </nc>
  </rcc>
  <rcc rId="3119" sId="1" numFmtId="4">
    <oc r="Y19">
      <v>2356</v>
    </oc>
    <nc r="Y19">
      <v>2426</v>
    </nc>
  </rcc>
  <rcc rId="3120" sId="1" numFmtId="4">
    <oc r="Y20">
      <v>1644</v>
    </oc>
    <nc r="Y20">
      <v>1679</v>
    </nc>
  </rcc>
  <rcc rId="3121" sId="1" numFmtId="4">
    <oc r="W24">
      <v>129</v>
    </oc>
    <nc r="W24">
      <v>147</v>
    </nc>
  </rcc>
  <rcc rId="3122" sId="1" numFmtId="4">
    <oc r="X24">
      <v>135</v>
    </oc>
    <nc r="X24">
      <v>153</v>
    </nc>
  </rcc>
  <rcc rId="3123" sId="1" numFmtId="4">
    <oc r="Y24">
      <v>141</v>
    </oc>
    <nc r="Y24">
      <v>160</v>
    </nc>
  </rcc>
  <rcc rId="3124" sId="1" numFmtId="4">
    <oc r="W20">
      <v>1545.11</v>
    </oc>
    <nc r="W20">
      <v>1546</v>
    </nc>
  </rcc>
  <rcc rId="3125" sId="1" numFmtId="4">
    <oc r="W26">
      <v>21638.2</v>
    </oc>
    <nc r="W26">
      <v>23510.2</v>
    </nc>
  </rcc>
  <rcc rId="3126" sId="1" numFmtId="4">
    <oc r="X26">
      <v>21228</v>
    </oc>
    <nc r="X26">
      <v>23740</v>
    </nc>
  </rcc>
  <rcc rId="3127" sId="1" numFmtId="4">
    <oc r="Y26">
      <v>21228</v>
    </oc>
    <nc r="Y26">
      <v>23740</v>
    </nc>
  </rcc>
  <rcc rId="3128" sId="1" numFmtId="4">
    <oc r="W29">
      <v>2</v>
    </oc>
    <nc r="W29">
      <v>1.9</v>
    </nc>
  </rcc>
  <rcc rId="3129" sId="1" numFmtId="4">
    <oc r="X28">
      <v>3118</v>
    </oc>
    <nc r="X28">
      <v>3240</v>
    </nc>
  </rcc>
  <rcc rId="3130" sId="1" numFmtId="4">
    <oc r="Y28">
      <v>3118</v>
    </oc>
    <nc r="Y28">
      <v>3240</v>
    </nc>
  </rcc>
  <rcv guid="{02554235-E35E-4586-A71E-0AFD687A6F3F}" action="delete"/>
  <rdn rId="0" localSheetId="1" customView="1" name="Z_02554235_E35E_4586_A71E_0AFD687A6F3F_.wvu.PrintArea" hidden="1" oldHidden="1">
    <formula>Лист1!$A$1:$Y$138</formula>
    <oldFormula>Лист1!$A$1:$Y$138</oldFormula>
  </rdn>
  <rdn rId="0" localSheetId="1" customView="1" name="Z_02554235_E35E_4586_A71E_0AFD687A6F3F_.wvu.Rows" hidden="1" oldHidden="1">
    <formula>Лист1!$10:$10,Лист1!$104:$104,Лист1!$118:$118</formula>
    <oldFormula>Лист1!$10:$10,Лист1!$104:$104,Лист1!$118:$118</oldFormula>
  </rdn>
  <rdn rId="0" localSheetId="1" customView="1" name="Z_02554235_E35E_4586_A71E_0AFD687A6F3F_.wvu.Cols" hidden="1" oldHidden="1">
    <formula>Лист1!$M:$P</formula>
    <oldFormula>Лист1!$M:$P</oldFormula>
  </rdn>
  <rcv guid="{02554235-E35E-4586-A71E-0AFD687A6F3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7" sId="1" numFmtId="4">
    <oc r="U104">
      <v>-324.60000000000002</v>
    </oc>
    <nc r="U104"/>
  </rcc>
  <rcc rId="858" sId="1" numFmtId="4">
    <oc r="V104">
      <v>-324.60000000000002</v>
    </oc>
    <nc r="V104"/>
  </rcc>
  <rcc rId="859" sId="1" numFmtId="4">
    <oc r="V105">
      <v>-2449.1</v>
    </oc>
    <nc r="V105"/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34" sId="1" numFmtId="4">
    <oc r="W50">
      <v>4280</v>
    </oc>
    <nc r="W50">
      <v>1280</v>
    </nc>
  </rcc>
  <rcc rId="3135" sId="1" numFmtId="4">
    <oc r="W86">
      <v>0</v>
    </oc>
    <nc r="W86">
      <v>328.8</v>
    </nc>
  </rcc>
  <rcc rId="3136" sId="1" numFmtId="4">
    <oc r="X86">
      <v>0</v>
    </oc>
    <nc r="X86">
      <v>328.6</v>
    </nc>
  </rcc>
  <rcc rId="3137" sId="1" numFmtId="4">
    <oc r="Y86">
      <v>0</v>
    </oc>
    <nc r="Y86">
      <v>328.6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38" sId="1" numFmtId="4">
    <oc r="W61">
      <v>0.9</v>
    </oc>
    <nc r="W61">
      <v>1</v>
    </nc>
  </rcc>
  <rcc rId="3139" sId="1" numFmtId="4">
    <oc r="X102">
      <v>11209.2</v>
    </oc>
    <nc r="X102">
      <v>13097.7</v>
    </nc>
  </rcc>
  <rcc rId="3140" sId="1" numFmtId="4">
    <oc r="W102">
      <v>81146.399999999994</v>
    </oc>
    <nc r="W102">
      <v>82441.600000000006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1" sId="1" numFmtId="4">
    <oc r="W106">
      <v>0</v>
    </oc>
    <nc r="W106">
      <v>19024.599999999999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2" sId="1" numFmtId="4">
    <oc r="W119">
      <v>0</v>
    </oc>
    <nc r="W119">
      <v>645.9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3" sId="1">
    <oc r="V7" t="inlineStr">
      <is>
        <r>
          <t xml:space="preserve">Показатели кассовых поступлений в текущем финансовом году (по состоянию на </t>
        </r>
        <r>
          <rPr>
            <sz val="6"/>
            <rFont val="Times New Roman"/>
            <family val="1"/>
            <charset val="204"/>
          </rPr>
          <t>01.10.2020г.</t>
        </r>
        <r>
          <rPr>
            <sz val="8"/>
            <rFont val="Times New Roman"/>
            <family val="1"/>
            <charset val="204"/>
          </rPr>
          <t>)</t>
        </r>
      </is>
    </oc>
    <nc r="V7" t="inlineStr">
      <is>
        <r>
          <t xml:space="preserve">Показатели кассовых поступлений в текущем финансовом году (по состоянию на </t>
        </r>
        <r>
          <rPr>
            <sz val="6"/>
            <rFont val="Times New Roman"/>
            <family val="1"/>
            <charset val="204"/>
          </rPr>
          <t>01.11.2020г.</t>
        </r>
        <r>
          <rPr>
            <sz val="8"/>
            <rFont val="Times New Roman"/>
            <family val="1"/>
            <charset val="204"/>
          </rPr>
          <t>)</t>
        </r>
      </is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4" sId="1" numFmtId="4">
    <oc r="V11">
      <v>47748.4</v>
    </oc>
    <nc r="V11">
      <v>53278.3</v>
    </nc>
  </rcc>
  <rcc rId="3145" sId="1" numFmtId="4">
    <oc r="V13">
      <v>190.9</v>
    </oc>
    <nc r="V13">
      <v>211.2</v>
    </nc>
  </rcc>
  <rcc rId="3146" sId="1" numFmtId="4">
    <oc r="V12">
      <v>108.2</v>
    </oc>
    <nc r="V12">
      <v>124.1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7" sId="1" numFmtId="4">
    <oc r="V14">
      <v>72.8</v>
    </oc>
    <nc r="V14">
      <v>77.8</v>
    </nc>
  </rcc>
  <rcc rId="3148" sId="1" numFmtId="4">
    <oc r="U11">
      <v>69767.899999999994</v>
    </oc>
    <nc r="U11">
      <v>68067.600000000006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9" sId="1" numFmtId="4">
    <oc r="V15">
      <v>2468.5</v>
    </oc>
    <nc r="V15">
      <v>2747</v>
    </nc>
  </rcc>
  <rcc rId="3150" sId="1" numFmtId="4">
    <oc r="V16">
      <v>17</v>
    </oc>
    <nc r="V16">
      <v>19.3</v>
    </nc>
  </rcc>
  <rcc rId="3151" sId="1" numFmtId="4">
    <oc r="V17">
      <v>3291.5</v>
    </oc>
    <nc r="V17">
      <v>3696.5</v>
    </nc>
  </rcc>
  <rcc rId="3152" sId="1" numFmtId="4">
    <oc r="V18">
      <v>-482.2</v>
    </oc>
    <nc r="V18">
      <v>-493.2</v>
    </nc>
  </rcc>
  <rcc rId="3153" sId="1" numFmtId="4">
    <oc r="U19">
      <v>345</v>
    </oc>
    <nc r="U19">
      <v>360</v>
    </nc>
  </rcc>
  <rcc rId="3154" sId="1" numFmtId="4">
    <oc r="V19">
      <v>249.5</v>
    </oc>
    <nc r="V19">
      <v>357.5</v>
    </nc>
  </rcc>
  <rcc rId="3155" sId="1" numFmtId="4">
    <oc r="U20">
      <v>245</v>
    </oc>
    <nc r="U20">
      <v>230</v>
    </nc>
  </rcc>
  <rcc rId="3156" sId="1" numFmtId="4">
    <oc r="V20">
      <v>89.9</v>
    </oc>
    <nc r="V20">
      <v>107.9</v>
    </nc>
  </rcc>
  <rcc rId="3157" sId="1" numFmtId="4">
    <oc r="V21">
      <v>3047.4</v>
    </oc>
    <nc r="V21">
      <v>4060.6</v>
    </nc>
  </rcc>
  <rcc rId="3158" sId="1" numFmtId="4">
    <oc r="V24">
      <v>114.7</v>
    </oc>
    <nc r="V24">
      <v>135.80000000000001</v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59" sId="1" numFmtId="4">
    <oc r="V21">
      <v>4060.6</v>
    </oc>
    <nc r="V21">
      <v>4040.3</v>
    </nc>
  </rcc>
  <rcc rId="3160" sId="1" numFmtId="4">
    <oc r="V22">
      <v>0</v>
    </oc>
    <nc r="V22">
      <v>20.3</v>
    </nc>
  </rcc>
  <rcc rId="3161" sId="1" numFmtId="4">
    <oc r="U25">
      <v>5666</v>
    </oc>
    <nc r="U25">
      <v>6050</v>
    </nc>
  </rcc>
  <rcc rId="3162" sId="1" numFmtId="4">
    <oc r="V25">
      <v>1025.7</v>
    </oc>
    <nc r="V25">
      <v>2940.5</v>
    </nc>
  </rcc>
  <rcc rId="3163" sId="1" numFmtId="4">
    <oc r="U26">
      <v>16828</v>
    </oc>
    <nc r="U26">
      <v>20344.2</v>
    </nc>
  </rcc>
  <rcc rId="3164" sId="1" numFmtId="4">
    <oc r="V26">
      <v>15688.7</v>
    </oc>
    <nc r="V26">
      <v>22005.3</v>
    </nc>
  </rcc>
  <rcc rId="3165" sId="1" numFmtId="4">
    <oc r="U27">
      <v>7772</v>
    </oc>
    <nc r="U27">
      <v>6972</v>
    </nc>
  </rcc>
  <rcc rId="3166" sId="1" numFmtId="4">
    <oc r="V27">
      <v>1208.5999999999999</v>
    </oc>
    <nc r="V27">
      <v>3431.8</v>
    </nc>
  </rcc>
  <rcc rId="3167" sId="1" numFmtId="4">
    <oc r="V28">
      <v>2432.4</v>
    </oc>
    <nc r="V28">
      <v>2657.6</v>
    </nc>
  </rcc>
  <rcc rId="3168" sId="1" numFmtId="4">
    <oc r="V30">
      <v>594.79999999999995</v>
    </oc>
    <nc r="V30">
      <v>694.6</v>
    </nc>
  </rcc>
  <rcc rId="3169" sId="1" numFmtId="4">
    <oc r="V31">
      <v>95.3</v>
    </oc>
    <nc r="V31">
      <v>104</v>
    </nc>
  </rcc>
  <rcc rId="3170" sId="1" numFmtId="4">
    <oc r="V32">
      <v>322</v>
    </oc>
    <nc r="V32">
      <v>352</v>
    </nc>
  </rcc>
  <rcc rId="3171" sId="1" numFmtId="4">
    <oc r="V35">
      <v>2490</v>
    </oc>
    <nc r="V35">
      <v>2659.6</v>
    </nc>
  </rcc>
  <rcc rId="3172" sId="1" numFmtId="4">
    <oc r="V37">
      <v>3654.6</v>
    </oc>
    <nc r="V37">
      <v>4111.8</v>
    </nc>
  </rcc>
  <rcc rId="3173" sId="1" numFmtId="4">
    <oc r="V38">
      <v>17.7</v>
    </oc>
    <nc r="V38">
      <v>39</v>
    </nc>
  </rcc>
  <rcc rId="3174" sId="1" numFmtId="4">
    <oc r="V40">
      <v>8.9</v>
    </oc>
    <nc r="V40">
      <v>9.3000000000000007</v>
    </nc>
  </rcc>
  <rcc rId="3175" sId="1" numFmtId="4">
    <oc r="V42">
      <v>12.8</v>
    </oc>
    <nc r="V42">
      <v>13.1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76" sId="1" numFmtId="4">
    <oc r="V45">
      <v>5.6</v>
    </oc>
    <nc r="V45">
      <v>5.7</v>
    </nc>
  </rcc>
  <rcc rId="3177" sId="1" numFmtId="4">
    <oc r="V47">
      <v>56.5</v>
    </oc>
    <nc r="V47">
      <v>62.8</v>
    </nc>
  </rcc>
  <rcc rId="3178" sId="1" numFmtId="4">
    <oc r="U50">
      <v>180</v>
    </oc>
    <nc r="U50">
      <v>1380</v>
    </nc>
  </rcc>
  <rcc rId="3179" sId="1" numFmtId="4">
    <oc r="V51">
      <v>2957.9</v>
    </oc>
    <nc r="V51">
      <v>3122.4</v>
    </nc>
  </rcc>
  <rcc rId="3180" sId="1" numFmtId="4">
    <oc r="U53">
      <v>39</v>
    </oc>
    <nc r="U53">
      <v>47</v>
    </nc>
  </rcc>
  <rcc rId="3181" sId="1" numFmtId="4">
    <oc r="V53">
      <v>38.700000000000003</v>
    </oc>
    <nc r="V53">
      <v>46.3</v>
    </nc>
  </rcc>
  <rcc rId="3182" sId="1" numFmtId="4">
    <oc r="U55">
      <v>22</v>
    </oc>
    <nc r="U55">
      <v>24.6</v>
    </nc>
  </rcc>
  <rcc rId="3183" sId="1" numFmtId="4">
    <oc r="V55">
      <v>22.5</v>
    </oc>
    <nc r="V55">
      <v>26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0" sId="1">
    <oc r="F104" t="inlineStr">
      <is>
        <t>04</t>
      </is>
    </oc>
    <nc r="F104" t="inlineStr">
      <is>
        <t>60</t>
      </is>
    </nc>
  </rcc>
  <rcc rId="861" sId="1">
    <oc r="G104" t="inlineStr">
      <is>
        <t>000</t>
      </is>
    </oc>
    <nc r="G104" t="inlineStr">
      <is>
        <t>010</t>
      </is>
    </nc>
  </rcc>
  <rcc rId="862" sId="1">
    <oc r="F105" t="inlineStr">
      <is>
        <t>04</t>
      </is>
    </oc>
    <nc r="F105" t="inlineStr">
      <is>
        <t>60</t>
      </is>
    </nc>
  </rcc>
  <rcc rId="863" sId="1">
    <oc r="G105" t="inlineStr">
      <is>
        <t>000</t>
      </is>
    </oc>
    <nc r="G105" t="inlineStr">
      <is>
        <t>010</t>
      </is>
    </nc>
  </rcc>
  <rcc rId="864" sId="1">
    <oc r="F106" t="inlineStr">
      <is>
        <t>04</t>
      </is>
    </oc>
    <nc r="F106" t="inlineStr">
      <is>
        <t>60</t>
      </is>
    </nc>
  </rcc>
  <rcc rId="865" sId="1">
    <oc r="G106" t="inlineStr">
      <is>
        <t>000</t>
      </is>
    </oc>
    <nc r="G106" t="inlineStr">
      <is>
        <t>010</t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84" sId="1" numFmtId="4">
    <oc r="U58">
      <v>1</v>
    </oc>
    <nc r="U58">
      <v>3</v>
    </nc>
  </rcc>
  <rcc rId="3185" sId="1" numFmtId="4">
    <oc r="V59">
      <v>2</v>
    </oc>
    <nc r="V59">
      <v>2.6</v>
    </nc>
  </rcc>
  <rcv guid="{02554235-E35E-4586-A71E-0AFD687A6F3F}" action="delete"/>
  <rdn rId="0" localSheetId="1" customView="1" name="Z_02554235_E35E_4586_A71E_0AFD687A6F3F_.wvu.PrintArea" hidden="1" oldHidden="1">
    <formula>Лист1!$A$1:$Y$138</formula>
    <oldFormula>Лист1!$A$1:$Y$138</oldFormula>
  </rdn>
  <rdn rId="0" localSheetId="1" customView="1" name="Z_02554235_E35E_4586_A71E_0AFD687A6F3F_.wvu.Rows" hidden="1" oldHidden="1">
    <formula>Лист1!$10:$10,Лист1!$104:$104,Лист1!$118:$118</formula>
    <oldFormula>Лист1!$10:$10,Лист1!$104:$104,Лист1!$118:$118</oldFormula>
  </rdn>
  <rdn rId="0" localSheetId="1" customView="1" name="Z_02554235_E35E_4586_A71E_0AFD687A6F3F_.wvu.Cols" hidden="1" oldHidden="1">
    <formula>Лист1!$M:$P</formula>
    <oldFormula>Лист1!$M:$P</oldFormula>
  </rdn>
  <rdn rId="0" localSheetId="1" customView="1" name="Z_02554235_E35E_4586_A71E_0AFD687A6F3F_.wvu.FilterData" hidden="1" oldHidden="1">
    <formula>Лист1!$A$7:$AD$130</formula>
  </rdn>
  <rcv guid="{02554235-E35E-4586-A71E-0AFD687A6F3F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90" sId="1" numFmtId="4">
    <oc r="U60">
      <v>5.5</v>
    </oc>
    <nc r="U60">
      <v>8.5</v>
    </nc>
  </rcc>
  <rcc rId="3191" sId="1" numFmtId="4">
    <oc r="V60">
      <v>5.5</v>
    </oc>
    <nc r="V60">
      <v>8.1</v>
    </nc>
  </rcc>
  <rcc rId="3192" sId="1" numFmtId="4">
    <oc r="U61">
      <v>0.1</v>
    </oc>
    <nc r="U61">
      <v>1.1000000000000001</v>
    </nc>
  </rcc>
  <rcc rId="3193" sId="1" numFmtId="4">
    <oc r="U62">
      <v>4</v>
    </oc>
    <nc r="U62">
      <v>5</v>
    </nc>
  </rcc>
  <rcc rId="3194" sId="1" numFmtId="4">
    <oc r="V62">
      <v>4</v>
    </oc>
    <nc r="V62">
      <v>5</v>
    </nc>
  </rcc>
  <rcc rId="3195" sId="1" numFmtId="4">
    <oc r="U63">
      <v>0</v>
    </oc>
    <nc r="U63">
      <v>2.5</v>
    </nc>
  </rcc>
  <rcc rId="3196" sId="1" numFmtId="4">
    <oc r="U64">
      <v>0.7</v>
    </oc>
    <nc r="U64">
      <v>2.2999999999999998</v>
    </nc>
  </rcc>
  <rcc rId="3197" sId="1" numFmtId="4">
    <oc r="U65">
      <v>0</v>
    </oc>
    <nc r="U65">
      <v>0.5</v>
    </nc>
  </rcc>
  <rcc rId="3198" sId="1" numFmtId="4">
    <oc r="U66">
      <v>1.3</v>
    </oc>
    <nc r="U66">
      <v>0.2</v>
    </nc>
  </rcc>
  <rcc rId="3199" sId="1" numFmtId="4">
    <oc r="V66">
      <v>1.3</v>
    </oc>
    <nc r="V66">
      <v>0.2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00" sId="1" numFmtId="4">
    <oc r="U66">
      <v>0.2</v>
    </oc>
    <nc r="U66">
      <v>1.5</v>
    </nc>
  </rcc>
  <rcc rId="3201" sId="1" numFmtId="4">
    <oc r="V66">
      <v>0.2</v>
    </oc>
    <nc r="V66">
      <v>1.5</v>
    </nc>
  </rcc>
  <rcc rId="3202" sId="1" numFmtId="4">
    <oc r="U69">
      <v>5</v>
    </oc>
    <nc r="U69">
      <v>7.5</v>
    </nc>
  </rcc>
  <rcc rId="3203" sId="1" numFmtId="4">
    <oc r="V69">
      <v>6.3</v>
    </oc>
    <nc r="V69">
      <v>7.1</v>
    </nc>
  </rcc>
  <rcc rId="3204" sId="1" numFmtId="4">
    <oc r="U70">
      <v>1.5</v>
    </oc>
    <nc r="U70">
      <v>2</v>
    </nc>
  </rcc>
  <rcc rId="3205" sId="1" numFmtId="4">
    <oc r="V70">
      <v>1.5</v>
    </oc>
    <nc r="V70">
      <v>2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06" sId="1" numFmtId="4">
    <oc r="U72">
      <v>274.7</v>
    </oc>
    <nc r="U72">
      <v>314.7</v>
    </nc>
  </rcc>
  <rcc rId="3207" sId="1" numFmtId="4">
    <oc r="V72">
      <v>204.9</v>
    </oc>
    <nc r="V72">
      <v>241.9</v>
    </nc>
  </rcc>
  <rcc rId="3208" sId="1" numFmtId="4">
    <oc r="U75">
      <v>1.5</v>
    </oc>
    <nc r="U75">
      <v>2</v>
    </nc>
  </rcc>
  <rcc rId="3209" sId="1" numFmtId="4">
    <oc r="U76">
      <v>1.3</v>
    </oc>
    <nc r="U76">
      <v>2</v>
    </nc>
  </rcc>
  <rcc rId="3210" sId="1" numFmtId="4">
    <oc r="U77">
      <v>134.19999999999999</v>
    </oc>
    <nc r="U77">
      <v>141.19999999999999</v>
    </nc>
  </rcc>
  <rcc rId="3211" sId="1" numFmtId="4">
    <oc r="V77">
      <v>135.1</v>
    </oc>
    <nc r="V77">
      <v>147.69999999999999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212" sId="1" ref="A59:XFD59" action="insertRow">
    <undo index="4" exp="area" ref3D="1" dr="$A$118:$XFD$118" dn="Z_F608A1A0_879E_4F4C_91E1_DF268B259050_.wvu.Rows" sId="1"/>
    <undo index="2" exp="area" ref3D="1" dr="$A$104:$XFD$104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  <undo index="4" exp="area" ref3D="1" dr="$A$118:$XFD$118" dn="Z_02554235_E35E_4586_A71E_0AFD687A6F3F_.wvu.Rows" sId="1"/>
    <undo index="2" exp="area" ref3D="1" dr="$A$104:$XFD$104" dn="Z_02554235_E35E_4586_A71E_0AFD687A6F3F_.wvu.Rows" sId="1"/>
    <undo index="0" exp="area" ref3D="1" dr="$M$1:$P$1048576" dn="Z_02554235_E35E_4586_A71E_0AFD687A6F3F_.wvu.Cols" sId="1"/>
  </rrc>
  <rcc rId="3213" sId="1">
    <nc r="B59" t="inlineStr">
      <is>
        <t>Неналоговые доходы</t>
      </is>
    </nc>
  </rcc>
  <rcc rId="3214" sId="1">
    <nc r="C59" t="inlineStr">
      <is>
        <t>715</t>
      </is>
    </nc>
  </rcc>
  <rcc rId="3215" sId="1">
    <nc r="D59" t="inlineStr">
      <is>
        <t>1</t>
      </is>
    </nc>
  </rcc>
  <rcc rId="3216" sId="1">
    <nc r="E59" t="inlineStr">
      <is>
        <t>16</t>
      </is>
    </nc>
  </rcc>
  <rcc rId="3217" sId="1">
    <nc r="F59" t="inlineStr">
      <is>
        <t>01</t>
      </is>
    </nc>
  </rcc>
  <rcc rId="3218" sId="1">
    <nc r="G59" t="inlineStr">
      <is>
        <t>063</t>
      </is>
    </nc>
  </rcc>
  <rcc rId="3219" sId="1">
    <nc r="H59" t="inlineStr">
      <is>
        <t>01</t>
      </is>
    </nc>
  </rcc>
  <rcc rId="3220" sId="1">
    <nc r="I59" t="inlineStr">
      <is>
        <t>0009</t>
      </is>
    </nc>
  </rcc>
  <rcc rId="3221" sId="1">
    <nc r="J59" t="inlineStr">
      <is>
        <t>140</t>
      </is>
    </nc>
  </rcc>
  <rcc rId="3222" sId="1">
    <nc r="K59" t="inlineStr">
      <is>
    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потребление наркотических средств или психотропных веществ без назначения врача либо новых потенциально опасных психоактивных веществ)</t>
      </is>
    </nc>
  </rcc>
  <rcc rId="3223" sId="1">
    <nc r="L59" t="inlineStr">
      <is>
        <t>Служба мировых судей Самарской области</t>
      </is>
    </nc>
  </rcc>
  <rcc rId="3224" sId="1" numFmtId="13">
    <nc r="Q59">
      <v>0.5</v>
    </nc>
  </rcc>
  <rcc rId="3225" sId="1" numFmtId="13">
    <nc r="R59">
      <v>0.5</v>
    </nc>
  </rcc>
  <rcc rId="3226" sId="1" numFmtId="13">
    <nc r="S59">
      <v>0.5</v>
    </nc>
  </rcc>
  <rcc rId="3227" sId="1" numFmtId="13">
    <nc r="T59">
      <v>0.5</v>
    </nc>
  </rcc>
  <rcc rId="3228" sId="1" numFmtId="4">
    <nc r="U59">
      <v>1</v>
    </nc>
  </rcc>
  <rcc rId="3229" sId="1" numFmtId="4">
    <nc r="V59">
      <v>0.8</v>
    </nc>
  </rcc>
  <rcv guid="{02554235-E35E-4586-A71E-0AFD687A6F3F}" action="delete"/>
  <rdn rId="0" localSheetId="1" customView="1" name="Z_02554235_E35E_4586_A71E_0AFD687A6F3F_.wvu.PrintArea" hidden="1" oldHidden="1">
    <formula>Лист1!$A$1:$Y$139</formula>
    <oldFormula>Лист1!$A$1:$Y$139</oldFormula>
  </rdn>
  <rdn rId="0" localSheetId="1" customView="1" name="Z_02554235_E35E_4586_A71E_0AFD687A6F3F_.wvu.Rows" hidden="1" oldHidden="1">
    <formula>Лист1!$10:$10,Лист1!$105:$105,Лист1!$119:$119</formula>
    <oldFormula>Лист1!$10:$10,Лист1!$105:$105,Лист1!$119:$119</oldFormula>
  </rdn>
  <rdn rId="0" localSheetId="1" customView="1" name="Z_02554235_E35E_4586_A71E_0AFD687A6F3F_.wvu.Cols" hidden="1" oldHidden="1">
    <formula>Лист1!$M:$P</formula>
    <oldFormula>Лист1!$M:$P</oldFormula>
  </rdn>
  <rdn rId="0" localSheetId="1" customView="1" name="Z_02554235_E35E_4586_A71E_0AFD687A6F3F_.wvu.FilterData" hidden="1" oldHidden="1">
    <formula>Лист1!$A$7:$AD$131</formula>
    <oldFormula>Лист1!$A$7:$AD$131</oldFormula>
  </rdn>
  <rcv guid="{02554235-E35E-4586-A71E-0AFD687A6F3F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234" sId="1" ref="A63:XFD63" action="insertRow">
    <undo index="4" exp="area" ref3D="1" dr="$A$119:$XFD$119" dn="Z_F608A1A0_879E_4F4C_91E1_DF268B259050_.wvu.Rows" sId="1"/>
    <undo index="2" exp="area" ref3D="1" dr="$A$105:$XFD$105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  <undo index="4" exp="area" ref3D="1" dr="$A$119:$XFD$119" dn="Z_02554235_E35E_4586_A71E_0AFD687A6F3F_.wvu.Rows" sId="1"/>
    <undo index="2" exp="area" ref3D="1" dr="$A$105:$XFD$105" dn="Z_02554235_E35E_4586_A71E_0AFD687A6F3F_.wvu.Rows" sId="1"/>
    <undo index="0" exp="area" ref3D="1" dr="$M$1:$P$1048576" dn="Z_02554235_E35E_4586_A71E_0AFD687A6F3F_.wvu.Cols" sId="1"/>
  </rrc>
  <rcc rId="3235" sId="1">
    <nc r="B63" t="inlineStr">
      <is>
        <t>Неналоговые доходы</t>
      </is>
    </nc>
  </rcc>
  <rcc rId="3236" sId="1">
    <nc r="C63" t="inlineStr">
      <is>
        <t>715</t>
      </is>
    </nc>
  </rcc>
  <rcc rId="3237" sId="1">
    <nc r="D63" t="inlineStr">
      <is>
        <t>1</t>
      </is>
    </nc>
  </rcc>
  <rcc rId="3238" sId="1">
    <nc r="E63" t="inlineStr">
      <is>
        <t>16</t>
      </is>
    </nc>
  </rcc>
  <rcc rId="3239" sId="1">
    <nc r="F63" t="inlineStr">
      <is>
        <t>01</t>
      </is>
    </nc>
  </rcc>
  <rcc rId="3240" sId="1">
    <nc r="G63" t="inlineStr">
      <is>
        <t>073</t>
      </is>
    </nc>
  </rcc>
  <rcc rId="3241" sId="1">
    <nc r="H63" t="inlineStr">
      <is>
        <t>01</t>
      </is>
    </nc>
  </rcc>
  <rcc rId="3242" sId="1">
    <nc r="I63" t="inlineStr">
      <is>
        <t>0019</t>
      </is>
    </nc>
  </rcc>
  <rcc rId="3243" sId="1">
    <nc r="J63" t="inlineStr">
      <is>
        <t>140</t>
      </is>
    </nc>
  </rcc>
  <rcc rId="3244" sId="1">
    <nc r="K63" t="inlineStr">
      <is>
    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    </is>
    </nc>
  </rcc>
  <rcc rId="3245" sId="1">
    <nc r="L63" t="inlineStr">
      <is>
        <t>Служба мировых судей Самарской области</t>
      </is>
    </nc>
  </rcc>
  <rcc rId="3246" sId="1" numFmtId="13">
    <nc r="Q63">
      <v>0.5</v>
    </nc>
  </rcc>
  <rcc rId="3247" sId="1" numFmtId="13">
    <nc r="R63">
      <v>0.5</v>
    </nc>
  </rcc>
  <rcc rId="3248" sId="1" numFmtId="13">
    <nc r="S63">
      <v>0.5</v>
    </nc>
  </rcc>
  <rcc rId="3249" sId="1" numFmtId="13">
    <nc r="T63">
      <v>0.5</v>
    </nc>
  </rcc>
  <rcc rId="3250" sId="1" numFmtId="4">
    <nc r="U63">
      <v>0.3</v>
    </nc>
  </rcc>
  <rcc rId="3251" sId="1" numFmtId="4">
    <nc r="V63">
      <v>0.1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252" sId="1" ref="A66:XFD66" action="insertRow">
    <undo index="4" exp="area" ref3D="1" dr="$A$120:$XFD$120" dn="Z_F608A1A0_879E_4F4C_91E1_DF268B259050_.wvu.Rows" sId="1"/>
    <undo index="2" exp="area" ref3D="1" dr="$A$106:$XFD$106" dn="Z_F608A1A0_879E_4F4C_91E1_DF268B259050_.wvu.Rows" sId="1"/>
    <undo index="0" exp="area" ref3D="1" dr="$M$1:$P$1048576" dn="Z_F608A1A0_879E_4F4C_91E1_DF268B259050_.wvu.Cols" sId="1"/>
    <undo index="0" exp="area" ref3D="1" dr="$M$1:$P$1048576" dn="Z_7DCA269D_62DE_43EE_B713_903698AF3445_.wvu.Cols" sId="1"/>
    <undo index="4" exp="area" ref3D="1" dr="$A$120:$XFD$120" dn="Z_02554235_E35E_4586_A71E_0AFD687A6F3F_.wvu.Rows" sId="1"/>
    <undo index="2" exp="area" ref3D="1" dr="$A$106:$XFD$106" dn="Z_02554235_E35E_4586_A71E_0AFD687A6F3F_.wvu.Rows" sId="1"/>
    <undo index="0" exp="area" ref3D="1" dr="$M$1:$P$1048576" dn="Z_02554235_E35E_4586_A71E_0AFD687A6F3F_.wvu.Cols" sId="1"/>
  </rrc>
  <rcc rId="3253" sId="1">
    <nc r="B66" t="inlineStr">
      <is>
        <t>Неналоговые доходы</t>
      </is>
    </nc>
  </rcc>
  <rcc rId="3254" sId="1">
    <nc r="C66" t="inlineStr">
      <is>
        <t>715</t>
      </is>
    </nc>
  </rcc>
  <rcc rId="3255" sId="1">
    <nc r="D66" t="inlineStr">
      <is>
        <t>1</t>
      </is>
    </nc>
  </rcc>
  <rcc rId="3256" sId="1">
    <nc r="E66" t="inlineStr">
      <is>
        <t>16</t>
      </is>
    </nc>
  </rcc>
  <rcc rId="3257" sId="1">
    <nc r="F66" t="inlineStr">
      <is>
        <t>01</t>
      </is>
    </nc>
  </rcc>
  <rcc rId="3258" sId="1">
    <nc r="G66" t="inlineStr">
      <is>
        <t>103</t>
      </is>
    </nc>
  </rcc>
  <rcc rId="3259" sId="1">
    <nc r="H66" t="inlineStr">
      <is>
        <t>01</t>
      </is>
    </nc>
  </rcc>
  <rcc rId="3260" sId="1">
    <nc r="I66" t="inlineStr">
      <is>
        <t>9000</t>
      </is>
    </nc>
  </rcc>
  <rcc rId="3261" sId="1">
    <nc r="J66" t="inlineStr">
      <is>
        <t>140</t>
      </is>
    </nc>
  </rcc>
  <rcc rId="3262" sId="1">
    <nc r="K66" t="inlineStr">
      <is>
    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    </is>
    </nc>
  </rcc>
  <rcc rId="3263" sId="1">
    <nc r="L66" t="inlineStr">
      <is>
        <t>Служба мировых судей Самарской области</t>
      </is>
    </nc>
  </rcc>
  <rcc rId="3264" sId="1" numFmtId="13">
    <nc r="Q66">
      <v>0.5</v>
    </nc>
  </rcc>
  <rcc rId="3265" sId="1" numFmtId="13">
    <nc r="R66">
      <v>0.5</v>
    </nc>
  </rcc>
  <rcc rId="3266" sId="1" numFmtId="13">
    <nc r="S66">
      <v>0.5</v>
    </nc>
  </rcc>
  <rcc rId="3267" sId="1" numFmtId="13">
    <nc r="T66">
      <v>0.5</v>
    </nc>
  </rcc>
  <rcc rId="3268" sId="1" numFmtId="4">
    <nc r="U66">
      <v>1</v>
    </nc>
  </rcc>
  <rcc rId="3269" sId="1" numFmtId="4">
    <nc r="V66">
      <v>0.7</v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0" sId="1" numFmtId="4">
    <oc r="U81">
      <v>0</v>
    </oc>
    <nc r="U81">
      <v>45</v>
    </nc>
  </rcc>
  <rcc rId="3271" sId="1" numFmtId="4">
    <oc r="V81">
      <v>10</v>
    </oc>
    <nc r="V81">
      <v>40.799999999999997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2" sId="1" numFmtId="4">
    <oc r="U83">
      <v>0</v>
    </oc>
    <nc r="U83">
      <v>0.4</v>
    </nc>
  </rcc>
  <rcc rId="3273" sId="1" numFmtId="4">
    <oc r="V83">
      <v>0.2</v>
    </oc>
    <nc r="V83">
      <v>0.3</v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4" sId="1" numFmtId="4">
    <oc r="U85">
      <v>2</v>
    </oc>
    <nc r="U85">
      <v>2.2999999999999998</v>
    </nc>
  </rcc>
  <rcc rId="3275" sId="1" numFmtId="4">
    <oc r="V85">
      <v>2</v>
    </oc>
    <nc r="V85">
      <v>2.2999999999999998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6" sId="1" odxf="1" dxf="1" numFmtId="13">
    <nc r="Q89">
      <v>1</v>
    </nc>
    <odxf>
      <numFmt numFmtId="0" formatCode="General"/>
    </odxf>
    <ndxf>
      <numFmt numFmtId="13" formatCode="0%"/>
    </ndxf>
  </rcc>
  <rcc rId="867" sId="1" odxf="1" dxf="1" numFmtId="13">
    <nc r="R89">
      <v>1</v>
    </nc>
    <odxf>
      <numFmt numFmtId="0" formatCode="General"/>
    </odxf>
    <ndxf>
      <numFmt numFmtId="13" formatCode="0%"/>
    </ndxf>
  </rcc>
  <rcc rId="868" sId="1" odxf="1" dxf="1" numFmtId="13">
    <nc r="S89">
      <v>1</v>
    </nc>
    <odxf>
      <numFmt numFmtId="0" formatCode="General"/>
    </odxf>
    <ndxf>
      <numFmt numFmtId="13" formatCode="0%"/>
    </ndxf>
  </rcc>
  <rcc rId="869" sId="1" odxf="1" dxf="1" numFmtId="13">
    <nc r="T89">
      <v>1</v>
    </nc>
    <odxf>
      <numFmt numFmtId="0" formatCode="General"/>
    </odxf>
    <ndxf>
      <numFmt numFmtId="13" formatCode="0%"/>
    </ndxf>
  </rcc>
  <rcv guid="{F608A1A0-879E-4F4C-91E1-DF268B259050}" action="delete"/>
  <rdn rId="0" localSheetId="1" customView="1" name="Z_F608A1A0_879E_4F4C_91E1_DF268B259050_.wvu.PrintArea" hidden="1" oldHidden="1">
    <formula>Лист1!$A$1:$Y$106</formula>
    <oldFormula>Лист1!$A$1:$Y$106</oldFormula>
  </rdn>
  <rdn rId="0" localSheetId="1" customView="1" name="Z_F608A1A0_879E_4F4C_91E1_DF268B259050_.wvu.Rows" hidden="1" oldHidden="1">
    <formula>Лист1!$10:$10</formula>
    <oldFormula>Лист1!$10:$10</oldFormula>
  </rdn>
  <rdn rId="0" localSheetId="1" customView="1" name="Z_F608A1A0_879E_4F4C_91E1_DF268B259050_.wvu.Cols" hidden="1" oldHidden="1">
    <formula>Лист1!$M:$P</formula>
    <oldFormula>Лист1!$M:$P</oldFormula>
  </rdn>
  <rcv guid="{F608A1A0-879E-4F4C-91E1-DF268B259050}" action="add"/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6" sId="1" numFmtId="4">
    <oc r="V87">
      <v>35</v>
    </oc>
    <nc r="V87">
      <v>60</v>
    </nc>
  </rcc>
  <rcc rId="3277" sId="1" numFmtId="4">
    <oc r="U89">
      <v>172.6</v>
    </oc>
    <nc r="U89">
      <v>112.6</v>
    </nc>
  </rcc>
  <rcc rId="3278" sId="1" numFmtId="4">
    <oc r="V89">
      <v>73.400000000000006</v>
    </oc>
    <nc r="V89">
      <v>94.4</v>
    </nc>
  </rcc>
  <rcc rId="3279" sId="1" numFmtId="4">
    <oc r="U90">
      <v>0</v>
    </oc>
    <nc r="U90">
      <v>7</v>
    </nc>
  </rcc>
  <rcc rId="3280" sId="1" numFmtId="4">
    <oc r="U91">
      <v>30</v>
    </oc>
    <nc r="U91">
      <v>50</v>
    </nc>
  </rcc>
  <rcc rId="3281" sId="1" numFmtId="4">
    <oc r="V91">
      <v>46.8</v>
    </oc>
    <nc r="V91">
      <v>54.6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82" sId="1" numFmtId="4">
    <oc r="V100">
      <v>59875</v>
    </oc>
    <nc r="V100">
      <v>66348</v>
    </nc>
  </rcc>
  <rcc rId="3283" sId="1" numFmtId="4">
    <oc r="V101">
      <v>63591</v>
    </oc>
    <nc r="V101">
      <v>70941.8</v>
    </nc>
  </rcc>
  <rcc rId="3284" sId="1" numFmtId="4">
    <oc r="U103">
      <v>25500</v>
    </oc>
    <nc r="U103">
      <v>23729.4</v>
    </nc>
  </rcc>
  <rcc rId="3285" sId="1" numFmtId="4">
    <oc r="V103">
      <v>0</v>
    </oc>
    <nc r="V103">
      <v>6653.1</v>
    </nc>
  </rcc>
  <rcc rId="3286" sId="1" numFmtId="4">
    <oc r="U104">
      <v>5000</v>
    </oc>
    <nc r="U104">
      <v>6770.6</v>
    </nc>
  </rcc>
  <rcc rId="3287" sId="1" numFmtId="4">
    <oc r="V104">
      <v>0</v>
    </oc>
    <nc r="V104">
      <v>115.2</v>
    </nc>
  </rcc>
  <rcc rId="3288" sId="1" numFmtId="4">
    <oc r="V106">
      <v>44028.4</v>
    </oc>
    <nc r="V106">
      <v>56551</v>
    </nc>
  </rcc>
  <rcc rId="3289" sId="1" numFmtId="4">
    <oc r="U112">
      <v>72485</v>
    </oc>
    <nc r="U112">
      <v>88445.7</v>
    </nc>
  </rcc>
  <rcc rId="3290" sId="1" numFmtId="4">
    <oc r="U110">
      <v>24460.9</v>
    </oc>
    <nc r="U110">
      <v>91422.1</v>
    </nc>
  </rcc>
  <rcc rId="3291" sId="1" numFmtId="4">
    <oc r="V114">
      <v>3159.3</v>
    </oc>
    <nc r="V114">
      <v>3747.8</v>
    </nc>
  </rcc>
  <rcc rId="3292" sId="1" numFmtId="4">
    <oc r="V115">
      <v>800.8</v>
    </oc>
    <nc r="V115">
      <v>1181.0999999999999</v>
    </nc>
  </rcc>
  <rcc rId="3293" sId="1" numFmtId="4">
    <oc r="U117">
      <v>3102</v>
    </oc>
    <nc r="U117">
      <v>3202</v>
    </nc>
  </rcc>
  <rcc rId="3294" sId="1" numFmtId="4">
    <oc r="V117">
      <v>2347.1</v>
    </oc>
    <nc r="V117">
      <v>2598.1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5" sId="1" numFmtId="4">
    <oc r="U116">
      <v>5495.3</v>
    </oc>
    <nc r="U116">
      <v>5462.4</v>
    </nc>
  </rcc>
  <rcc rId="3296" sId="1" numFmtId="4">
    <oc r="U117">
      <v>3202</v>
    </oc>
    <nc r="U117">
      <v>3102</v>
    </nc>
  </rcc>
  <rcc rId="3297" sId="1" numFmtId="4">
    <oc r="U112">
      <v>88445.7</v>
    </oc>
    <nc r="U112">
      <v>72485.100000000006</v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8" sId="1" numFmtId="4">
    <oc r="U116">
      <v>5462.4</v>
    </oc>
    <nc r="U116">
      <v>5495.3</v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9" sId="1" numFmtId="4">
    <oc r="U102">
      <v>1.2</v>
    </oc>
    <nc r="U102">
      <v>1.7</v>
    </nc>
  </rcc>
  <rcc rId="3300" sId="1" numFmtId="4">
    <oc r="U112">
      <v>72485.100000000006</v>
    </oc>
    <nc r="U112">
      <v>72485</v>
    </nc>
  </rcc>
  <rcc rId="3301" sId="1" numFmtId="4">
    <oc r="V130">
      <v>407.7</v>
    </oc>
    <nc r="V130">
      <v>495.1</v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2" sId="1" numFmtId="4">
    <oc r="V11">
      <v>53278.3</v>
    </oc>
    <nc r="V11">
      <v>53278.400000000001</v>
    </nc>
  </rcc>
  <rcc rId="3303" sId="1" numFmtId="4">
    <oc r="V33">
      <v>49.2</v>
    </oc>
    <nc r="V33">
      <v>49.3</v>
    </nc>
  </rcc>
  <rcc rId="3304" sId="1" numFmtId="4">
    <oc r="V40">
      <v>9.3000000000000007</v>
    </oc>
    <nc r="V40">
      <v>9.4</v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5" sId="1" numFmtId="4">
    <oc r="U53">
      <v>47</v>
    </oc>
    <nc r="U53">
      <v>39</v>
    </nc>
  </rcc>
  <rcc rId="3306" sId="1" numFmtId="4">
    <oc r="U55">
      <v>24.6</v>
    </oc>
    <nc r="U55">
      <v>22</v>
    </nc>
  </rcc>
  <rcc rId="3307" sId="1" numFmtId="4">
    <oc r="U58">
      <v>3</v>
    </oc>
    <nc r="U58">
      <v>1</v>
    </nc>
  </rcc>
  <rcc rId="3308" sId="1" numFmtId="4">
    <oc r="U61">
      <v>8.5</v>
    </oc>
    <nc r="U61">
      <v>5.5</v>
    </nc>
  </rcc>
  <rfmt sheetId="1" sqref="U59">
    <dxf>
      <fill>
        <patternFill>
          <bgColor rgb="FFFFFF00"/>
        </patternFill>
      </fill>
    </dxf>
  </rfmt>
  <rcc rId="3309" sId="1" numFmtId="4">
    <oc r="U62">
      <v>1.1000000000000001</v>
    </oc>
    <nc r="U62">
      <v>0.1</v>
    </nc>
  </rcc>
  <rfmt sheetId="1" sqref="U63">
    <dxf>
      <fill>
        <patternFill>
          <bgColor rgb="FFFFFF00"/>
        </patternFill>
      </fill>
    </dxf>
  </rfmt>
  <rcc rId="3310" sId="1" numFmtId="4">
    <oc r="U64">
      <v>5</v>
    </oc>
    <nc r="U64">
      <v>4</v>
    </nc>
  </rcc>
  <rcc rId="3311" sId="1" numFmtId="4">
    <oc r="U65">
      <v>2.5</v>
    </oc>
    <nc r="U65">
      <v>0</v>
    </nc>
  </rcc>
  <rfmt sheetId="1" sqref="U66">
    <dxf>
      <fill>
        <patternFill>
          <bgColor rgb="FFFFFF00"/>
        </patternFill>
      </fill>
    </dxf>
  </rfmt>
  <rcc rId="3312" sId="1" numFmtId="4">
    <oc r="U67">
      <v>2.2999999999999998</v>
    </oc>
    <nc r="U67">
      <v>0.7</v>
    </nc>
  </rcc>
  <rcc rId="3313" sId="1" numFmtId="4">
    <oc r="U68">
      <v>0.5</v>
    </oc>
    <nc r="U68">
      <v>0</v>
    </nc>
  </rcc>
  <rcc rId="3314" sId="1" numFmtId="4">
    <oc r="U69">
      <v>1.5</v>
    </oc>
    <nc r="U69">
      <v>1.3</v>
    </nc>
  </rcc>
  <rcc rId="3315" sId="1" numFmtId="4">
    <oc r="U72">
      <v>7.5</v>
    </oc>
    <nc r="U72">
      <v>5</v>
    </nc>
  </rcc>
  <rcc rId="3316" sId="1" numFmtId="4">
    <oc r="U73">
      <v>2</v>
    </oc>
    <nc r="U73">
      <v>1.5</v>
    </nc>
  </rcc>
  <rcc rId="3317" sId="1" numFmtId="4">
    <oc r="U75">
      <v>314.7</v>
    </oc>
    <nc r="U75">
      <v>274.7</v>
    </nc>
  </rcc>
  <rcc rId="3318" sId="1" numFmtId="4">
    <oc r="U78">
      <v>2</v>
    </oc>
    <nc r="U78">
      <v>1.5</v>
    </nc>
  </rcc>
  <rcc rId="3319" sId="1" numFmtId="4">
    <oc r="U79">
      <v>2</v>
    </oc>
    <nc r="U79">
      <v>1.3</v>
    </nc>
  </rcc>
  <rcc rId="3320" sId="1" numFmtId="4">
    <oc r="U80">
      <v>141.19999999999999</v>
    </oc>
    <nc r="U80">
      <v>134.19999999999999</v>
    </nc>
  </rcc>
  <rfmt sheetId="1" sqref="U81">
    <dxf>
      <fill>
        <patternFill>
          <bgColor rgb="FFFFFF00"/>
        </patternFill>
      </fill>
    </dxf>
  </rfmt>
  <rcc rId="3321" sId="1" numFmtId="4">
    <oc r="U83">
      <v>0.4</v>
    </oc>
    <nc r="U83">
      <v>0</v>
    </nc>
  </rcc>
  <rcc rId="3322" sId="1" numFmtId="4">
    <oc r="U85">
      <v>2.2999999999999998</v>
    </oc>
    <nc r="U85">
      <v>2</v>
    </nc>
  </rcc>
  <rcc rId="3323" sId="1" numFmtId="4">
    <oc r="U89">
      <v>112.6</v>
    </oc>
    <nc r="U89">
      <v>172.6</v>
    </nc>
  </rcc>
  <rcc rId="3324" sId="1" numFmtId="4">
    <oc r="U90">
      <v>7</v>
    </oc>
    <nc r="U90">
      <v>0</v>
    </nc>
  </rcc>
  <rcc rId="3325" sId="1" numFmtId="4">
    <oc r="U91">
      <v>50</v>
    </oc>
    <nc r="U91">
      <v>30</v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26" sId="1" numFmtId="4">
    <oc r="U81">
      <v>45</v>
    </oc>
    <nc r="U81">
      <v>0</v>
    </nc>
  </rcc>
  <rfmt sheetId="1" sqref="U81">
    <dxf>
      <fill>
        <patternFill>
          <bgColor theme="0"/>
        </patternFill>
      </fill>
    </dxf>
  </rfmt>
  <rcc rId="3327" sId="1" numFmtId="4">
    <oc r="U66">
      <v>1</v>
    </oc>
    <nc r="U66">
      <v>0</v>
    </nc>
  </rcc>
  <rfmt sheetId="1" sqref="U66">
    <dxf>
      <fill>
        <patternFill>
          <bgColor theme="0"/>
        </patternFill>
      </fill>
    </dxf>
  </rfmt>
  <rcc rId="3328" sId="1" numFmtId="4">
    <oc r="U63">
      <v>0.3</v>
    </oc>
    <nc r="U63">
      <v>0</v>
    </nc>
  </rcc>
  <rfmt sheetId="1" sqref="U63">
    <dxf>
      <fill>
        <patternFill>
          <bgColor theme="0"/>
        </patternFill>
      </fill>
    </dxf>
  </rfmt>
  <rcc rId="3329" sId="1" numFmtId="4">
    <oc r="U59">
      <v>1</v>
    </oc>
    <nc r="U59">
      <v>0</v>
    </nc>
  </rcc>
  <rfmt sheetId="1" sqref="U59">
    <dxf>
      <fill>
        <patternFill>
          <bgColor theme="0"/>
        </patternFill>
      </fill>
    </dxf>
  </rfmt>
  <rcc rId="3330" sId="1" numFmtId="4">
    <oc r="U75">
      <v>274.7</v>
    </oc>
    <nc r="U75">
      <v>274.60000000000002</v>
    </nc>
  </rcc>
  <rcc rId="3331" sId="1" numFmtId="4">
    <oc r="U11">
      <v>68067.600000000006</v>
    </oc>
    <nc r="U11">
      <v>68183.899999999994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32" sId="1" numFmtId="4">
    <oc r="U21">
      <v>4798.3999999999996</v>
    </oc>
    <nc r="U21">
      <v>4798.5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3" sId="1">
    <oc r="A1" t="inlineStr">
      <is>
        <t>Реестр источников доходов бюджета городского округа Октябрьск Самарской области на 2019 год и плановый период 2020-2021 годов</t>
      </is>
    </oc>
    <nc r="A1" t="inlineStr">
      <is>
        <t>Реестр источников доходов бюджета городского округа Октябрьск Самарской области на 2020 год и плановый период 2021-2022 годов</t>
      </is>
    </nc>
  </rcc>
  <rcc rId="874" sId="1">
    <oc r="V7" t="inlineStr">
      <is>
        <r>
          <t xml:space="preserve">Показатели кассовых поступлений в текущем финансовом году (по состоянию на </t>
        </r>
        <r>
          <rPr>
            <sz val="6"/>
            <rFont val="Times New Roman"/>
            <family val="1"/>
            <charset val="204"/>
          </rPr>
          <t>01.10.2018г.</t>
        </r>
        <r>
          <rPr>
            <sz val="8"/>
            <rFont val="Times New Roman"/>
            <family val="1"/>
            <charset val="204"/>
          </rPr>
          <t>)</t>
        </r>
      </is>
    </oc>
    <nc r="V7" t="inlineStr">
      <is>
        <r>
          <t xml:space="preserve">Показатели кассовых поступлений в текущем финансовом году (по состоянию на </t>
        </r>
        <r>
          <rPr>
            <sz val="6"/>
            <rFont val="Times New Roman"/>
            <family val="1"/>
            <charset val="204"/>
          </rPr>
          <t>01.10.2019г.</t>
        </r>
        <r>
          <rPr>
            <sz val="8"/>
            <rFont val="Times New Roman"/>
            <family val="1"/>
            <charset val="204"/>
          </rPr>
          <t>)</t>
        </r>
      </is>
    </nc>
  </rcc>
  <rcc rId="875" sId="1" numFmtId="4">
    <oc r="W12">
      <v>320</v>
    </oc>
    <nc r="W12">
      <v>160</v>
    </nc>
  </rcc>
  <rcc rId="876" sId="1" numFmtId="4">
    <oc r="W11">
      <v>65911</v>
    </oc>
    <nc r="W11">
      <v>70556</v>
    </nc>
  </rcc>
  <rcc rId="877" sId="1" numFmtId="4">
    <oc r="W13">
      <v>270</v>
    </oc>
    <nc r="W13">
      <v>210</v>
    </nc>
  </rcc>
  <rcc rId="878" sId="1" numFmtId="4">
    <oc r="W14">
      <v>300</v>
    </oc>
    <nc r="W14">
      <v>290</v>
    </nc>
  </rcc>
  <rcc rId="879" sId="1" numFmtId="4">
    <oc r="X12">
      <v>350</v>
    </oc>
    <nc r="X12">
      <v>170</v>
    </nc>
  </rcc>
  <rcc rId="880" sId="1" numFmtId="4">
    <oc r="X13">
      <v>300</v>
    </oc>
    <nc r="X13">
      <v>220</v>
    </nc>
  </rcc>
  <rcc rId="881" sId="1" numFmtId="4">
    <oc r="X14">
      <v>330</v>
    </oc>
    <nc r="X14">
      <v>300</v>
    </nc>
  </rcc>
  <rcc rId="882" sId="1" numFmtId="4">
    <oc r="Y12">
      <v>370</v>
    </oc>
    <nc r="Y12">
      <v>180</v>
    </nc>
  </rcc>
  <rcc rId="883" sId="1" numFmtId="4">
    <oc r="Y13">
      <v>320</v>
    </oc>
    <nc r="Y13">
      <v>230</v>
    </nc>
  </rcc>
  <rcc rId="884" sId="1" numFmtId="4">
    <oc r="X11">
      <v>68820</v>
    </oc>
    <nc r="X11">
      <v>75715</v>
    </nc>
  </rcc>
  <rcc rId="885" sId="1" numFmtId="4">
    <oc r="Y14">
      <v>350</v>
    </oc>
    <nc r="Y14">
      <v>310</v>
    </nc>
  </rcc>
  <rcc rId="886" sId="1" numFmtId="4">
    <oc r="Y11">
      <v>71908</v>
    </oc>
    <nc r="Y11">
      <v>81252</v>
    </nc>
  </rcc>
  <rcc rId="887" sId="1" numFmtId="4">
    <oc r="W15">
      <v>2370</v>
    </oc>
    <nc r="W15">
      <v>2400</v>
    </nc>
  </rcc>
  <rcc rId="888" sId="1" numFmtId="4">
    <oc r="W16">
      <v>70</v>
    </oc>
    <nc r="W16">
      <v>33</v>
    </nc>
  </rcc>
  <rcc rId="889" sId="1" numFmtId="4">
    <oc r="W17">
      <v>3841</v>
    </oc>
    <nc r="W17">
      <v>6736</v>
    </nc>
  </rcc>
  <rcc rId="890" sId="1" numFmtId="4">
    <oc r="X15">
      <v>2370</v>
    </oc>
    <nc r="X15">
      <v>2700</v>
    </nc>
  </rcc>
  <rcc rId="891" sId="1" numFmtId="4">
    <oc r="X16">
      <v>70</v>
    </oc>
    <nc r="X16">
      <v>40</v>
    </nc>
  </rcc>
  <rcc rId="892" sId="1" numFmtId="4">
    <oc r="X17">
      <v>3841</v>
    </oc>
    <nc r="X17">
      <v>8052</v>
    </nc>
  </rcc>
  <rcc rId="893" sId="1" numFmtId="4">
    <oc r="Y15">
      <v>2370</v>
    </oc>
    <nc r="Y15">
      <v>2700</v>
    </nc>
  </rcc>
  <rcc rId="894" sId="1" numFmtId="4">
    <oc r="Y16">
      <v>70</v>
    </oc>
    <nc r="Y16">
      <v>40</v>
    </nc>
  </rcc>
  <rcc rId="895" sId="1" numFmtId="4">
    <oc r="Y17">
      <v>3841</v>
    </oc>
    <nc r="Y17">
      <v>8052</v>
    </nc>
  </rcc>
  <rcc rId="896" sId="1" numFmtId="4">
    <oc r="W19">
      <v>123</v>
    </oc>
    <nc r="W19">
      <v>249</v>
    </nc>
  </rcc>
  <rcc rId="897" sId="1" numFmtId="4">
    <oc r="X19">
      <v>130</v>
    </oc>
    <nc r="X19">
      <v>273</v>
    </nc>
  </rcc>
  <rcc rId="898" sId="1" numFmtId="4">
    <oc r="X20">
      <v>110</v>
    </oc>
    <nc r="X20">
      <v>100</v>
    </nc>
  </rcc>
  <rcc rId="899" sId="1" numFmtId="4">
    <oc r="Y19">
      <v>140</v>
    </oc>
    <nc r="Y19">
      <v>302</v>
    </nc>
  </rcc>
  <rcc rId="900" sId="1" numFmtId="4">
    <oc r="Y20">
      <v>118</v>
    </oc>
    <nc r="Y20">
      <v>100</v>
    </nc>
  </rcc>
  <rcc rId="901" sId="1" numFmtId="4">
    <oc r="W21">
      <v>5441</v>
    </oc>
    <nc r="W21">
      <v>5900</v>
    </nc>
  </rcc>
  <rcc rId="902" sId="1" numFmtId="4">
    <oc r="X21">
      <v>5441</v>
    </oc>
    <nc r="X21">
      <v>0</v>
    </nc>
  </rcc>
  <rcc rId="903" sId="1" numFmtId="4">
    <oc r="W23">
      <v>11</v>
    </oc>
    <nc r="W23">
      <v>0</v>
    </nc>
  </rcc>
  <rcc rId="904" sId="1" numFmtId="4">
    <oc r="X23">
      <v>12</v>
    </oc>
    <nc r="X23">
      <v>0</v>
    </nc>
  </rcc>
  <rcc rId="905" sId="1" numFmtId="4">
    <oc r="Y23">
      <v>12</v>
    </oc>
    <nc r="Y23">
      <v>0</v>
    </nc>
  </rcc>
  <rcc rId="906" sId="1" numFmtId="4">
    <oc r="W24">
      <v>115</v>
    </oc>
    <nc r="W24">
      <v>87</v>
    </nc>
  </rcc>
  <rcc rId="907" sId="1" numFmtId="4">
    <oc r="X24">
      <v>120</v>
    </oc>
    <nc r="X24">
      <v>91</v>
    </nc>
  </rcc>
  <rcc rId="908" sId="1" numFmtId="4">
    <oc r="Y24">
      <v>126</v>
    </oc>
    <nc r="Y24">
      <v>94</v>
    </nc>
  </rcc>
  <rcc rId="909" sId="1" numFmtId="4">
    <oc r="W25">
      <v>4700</v>
    </oc>
    <nc r="W25">
      <v>5466</v>
    </nc>
  </rcc>
  <rcc rId="910" sId="1" numFmtId="4">
    <oc r="X25">
      <v>4700</v>
    </oc>
    <nc r="X25">
      <v>6012</v>
    </nc>
  </rcc>
  <rcc rId="911" sId="1" numFmtId="4">
    <oc r="Y25">
      <v>4700</v>
    </oc>
    <nc r="Y25">
      <v>6614</v>
    </nc>
  </rcc>
  <rcc rId="912" sId="1" numFmtId="4">
    <oc r="W27">
      <v>6163</v>
    </oc>
    <nc r="W27">
      <v>5300</v>
    </nc>
  </rcc>
  <rcc rId="913" sId="1" numFmtId="4">
    <oc r="X27">
      <v>6169</v>
    </oc>
    <nc r="X27">
      <v>5300</v>
    </nc>
  </rcc>
  <rcc rId="914" sId="1" numFmtId="4">
    <oc r="Y27">
      <v>6171</v>
    </oc>
    <nc r="Y27">
      <v>5300</v>
    </nc>
  </rcc>
  <rcc rId="915" sId="1" numFmtId="4">
    <oc r="W26">
      <v>20000</v>
    </oc>
    <nc r="W26">
      <v>18300</v>
    </nc>
  </rcc>
  <rcc rId="916" sId="1" numFmtId="4">
    <oc r="X26">
      <v>20000</v>
    </oc>
    <nc r="X26">
      <v>18300</v>
    </nc>
  </rcc>
  <rcc rId="917" sId="1" numFmtId="4">
    <oc r="Y26">
      <v>20000</v>
    </oc>
    <nc r="Y26">
      <v>18300</v>
    </nc>
  </rcc>
  <rfmt sheetId="1" sqref="W28:Y32" start="0" length="2147483647">
    <dxf>
      <font>
        <color rgb="FFFF0000"/>
      </font>
    </dxf>
  </rfmt>
  <rrc rId="918" sId="1" ref="A33:XFD33" action="insertRow">
    <undo index="0" exp="area" ref3D="1" dr="$M$1:$P$1048576" dn="Z_F608A1A0_879E_4F4C_91E1_DF268B259050_.wvu.Cols" sId="1"/>
    <undo index="0" exp="area" ref3D="1" dr="$M$1:$P$1048576" dn="Z_7DCA269D_62DE_43EE_B713_903698AF3445_.wvu.Cols" sId="1"/>
  </rrc>
  <rcc rId="919" sId="1">
    <nc r="C33" t="inlineStr">
      <is>
        <t>182</t>
      </is>
    </nc>
  </rcc>
  <rcc rId="920" sId="1">
    <nc r="D33" t="inlineStr">
      <is>
        <t>1</t>
      </is>
    </nc>
  </rcc>
  <rcc rId="921" sId="1">
    <nc r="E33" t="inlineStr">
      <is>
        <t>09</t>
      </is>
    </nc>
  </rcc>
  <rcc rId="922" sId="1">
    <nc r="F33" t="inlineStr">
      <is>
        <t>07</t>
      </is>
    </nc>
  </rcc>
  <rcc rId="923" sId="1">
    <nc r="K33" t="inlineStr">
      <is>
        <t>Прочие налоги и сборы (по отмененным местным налогам и сборам)</t>
      </is>
    </nc>
  </rcc>
  <rcc rId="924" sId="1">
    <nc r="B33" t="inlineStr">
      <is>
        <t>Налоговые доходы</t>
      </is>
    </nc>
  </rcc>
  <rfmt sheetId="1" sqref="C33:J33" start="0" length="2147483647">
    <dxf>
      <font>
        <color rgb="FFFF0000"/>
      </font>
    </dxf>
  </rfmt>
  <rfmt sheetId="1" sqref="K33" start="0" length="2147483647">
    <dxf>
      <font>
        <color rgb="FFFF0000"/>
      </font>
    </dxf>
  </rfmt>
  <rcc rId="925" sId="1" numFmtId="4">
    <nc r="X33">
      <v>350</v>
    </nc>
  </rcc>
  <rcc rId="926" sId="1" numFmtId="4">
    <oc r="W34">
      <v>4500</v>
    </oc>
    <nc r="W34">
      <v>3900</v>
    </nc>
  </rcc>
  <rcc rId="927" sId="1" numFmtId="4">
    <oc r="X34">
      <v>4600</v>
    </oc>
    <nc r="X34">
      <v>4100</v>
    </nc>
  </rcc>
  <rcc rId="928" sId="1" numFmtId="4">
    <oc r="Y34">
      <v>4700</v>
    </oc>
    <nc r="Y34">
      <v>4300</v>
    </nc>
  </rcc>
  <rcc rId="929" sId="1" numFmtId="4">
    <nc r="X35">
      <v>3</v>
    </nc>
  </rcc>
  <rcc rId="930" sId="1" numFmtId="4">
    <nc r="Y35">
      <v>3.5</v>
    </nc>
  </rcc>
  <rfmt sheetId="1" sqref="X35:Y35" start="0" length="2147483647">
    <dxf>
      <font>
        <color auto="1"/>
      </font>
    </dxf>
  </rfmt>
  <rcc rId="931" sId="1" numFmtId="4">
    <oc r="W36">
      <v>3731</v>
    </oc>
    <nc r="W36">
      <v>4979</v>
    </nc>
  </rcc>
  <rcc rId="932" sId="1" numFmtId="4">
    <oc r="X36">
      <v>3731</v>
    </oc>
    <nc r="X36">
      <v>4184</v>
    </nc>
  </rcc>
  <rcc rId="933" sId="1" numFmtId="4">
    <oc r="Y36">
      <v>3731</v>
    </oc>
    <nc r="Y36">
      <v>4184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DCA269D-62DE-43EE-B713-903698AF3445}" action="delete"/>
  <rdn rId="0" localSheetId="1" customView="1" name="Z_7DCA269D_62DE_43EE_B713_903698AF3445_.wvu.PrintArea" hidden="1" oldHidden="1">
    <formula>Лист1!$A$1:$Y$107</formula>
    <oldFormula>Лист1!$A$1:$Y$107</oldFormula>
  </rdn>
  <rdn rId="0" localSheetId="1" customView="1" name="Z_7DCA269D_62DE_43EE_B713_903698AF3445_.wvu.Rows" hidden="1" oldHidden="1">
    <formula>Лист1!$10:$10</formula>
    <oldFormula>Лист1!$10:$10</oldFormula>
  </rdn>
  <rdn rId="0" localSheetId="1" customView="1" name="Z_7DCA269D_62DE_43EE_B713_903698AF3445_.wvu.Cols" hidden="1" oldHidden="1">
    <formula>Лист1!$M:$P</formula>
    <oldFormula>Лист1!$M:$P</oldFormula>
  </rdn>
  <rcv guid="{7DCA269D-62DE-43EE-B713-903698AF3445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5BE4EA46-3B5A-4A0A-ADE4-589112E31FE5}" name="Порецкова Л.В." id="-857851356" dateTime="2016-10-07T09:12:31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42"/>
  <sheetViews>
    <sheetView tabSelected="1" view="pageBreakPreview" zoomScale="60" zoomScaleNormal="100" workbookViewId="0">
      <pane xSplit="3" ySplit="8" topLeftCell="D140" activePane="bottomRight" state="frozen"/>
      <selection pane="topRight" activeCell="D1" sqref="D1"/>
      <selection pane="bottomLeft" activeCell="A9" sqref="A9"/>
      <selection pane="bottomRight" activeCell="AB35" sqref="AB35"/>
    </sheetView>
  </sheetViews>
  <sheetFormatPr defaultColWidth="9.33203125" defaultRowHeight="10.5" x14ac:dyDescent="0.25"/>
  <cols>
    <col min="1" max="1" width="12.88671875" style="3" customWidth="1"/>
    <col min="2" max="2" width="16.6640625" style="2" customWidth="1"/>
    <col min="3" max="3" width="6.44140625" style="2" customWidth="1"/>
    <col min="4" max="4" width="5.6640625" style="2" customWidth="1"/>
    <col min="5" max="5" width="5" style="1" customWidth="1"/>
    <col min="6" max="6" width="5.6640625" style="1" customWidth="1"/>
    <col min="7" max="7" width="9.44140625" style="1" customWidth="1"/>
    <col min="8" max="8" width="7.88671875" style="1" customWidth="1"/>
    <col min="9" max="9" width="7.109375" style="1" customWidth="1"/>
    <col min="10" max="10" width="6.33203125" style="1" customWidth="1"/>
    <col min="11" max="11" width="29.6640625" style="1" customWidth="1"/>
    <col min="12" max="12" width="19.33203125" style="1" customWidth="1"/>
    <col min="13" max="13" width="10.33203125" style="1" hidden="1" customWidth="1"/>
    <col min="14" max="16" width="9.33203125" style="1" hidden="1" customWidth="1"/>
    <col min="17" max="17" width="10.88671875" style="1" customWidth="1"/>
    <col min="18" max="18" width="11.6640625" style="1" customWidth="1"/>
    <col min="19" max="19" width="12.44140625" style="1" customWidth="1"/>
    <col min="20" max="20" width="11.33203125" style="1" customWidth="1"/>
    <col min="21" max="21" width="12" style="64" customWidth="1"/>
    <col min="22" max="22" width="13.33203125" style="64" customWidth="1"/>
    <col min="23" max="23" width="11.44140625" style="1" customWidth="1"/>
    <col min="24" max="25" width="10.6640625" style="1" bestFit="1" customWidth="1"/>
    <col min="26" max="26" width="13.5546875" style="1" customWidth="1"/>
    <col min="27" max="27" width="13" style="1" customWidth="1"/>
    <col min="28" max="29" width="12.33203125" style="1" customWidth="1"/>
    <col min="30" max="42" width="9.33203125" style="1"/>
    <col min="43" max="16384" width="9.33203125" style="3"/>
  </cols>
  <sheetData>
    <row r="1" spans="1:29" ht="19.5" customHeight="1" x14ac:dyDescent="0.25">
      <c r="A1" s="81" t="s">
        <v>237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9" ht="9" customHeight="1" x14ac:dyDescent="0.25">
      <c r="U2" s="32"/>
      <c r="V2" s="32"/>
    </row>
    <row r="3" spans="1:29" x14ac:dyDescent="0.25">
      <c r="A3" s="3" t="s">
        <v>14</v>
      </c>
      <c r="C3" s="8"/>
      <c r="D3" s="5" t="s">
        <v>145</v>
      </c>
      <c r="E3" s="6"/>
      <c r="F3" s="6"/>
      <c r="G3" s="6"/>
      <c r="H3" s="6"/>
      <c r="I3" s="6"/>
      <c r="J3" s="6"/>
      <c r="K3" s="6"/>
      <c r="U3" s="32"/>
      <c r="V3" s="32"/>
    </row>
    <row r="4" spans="1:29" x14ac:dyDescent="0.25">
      <c r="A4" s="3" t="s">
        <v>15</v>
      </c>
      <c r="E4" s="7"/>
      <c r="F4" s="9" t="s">
        <v>156</v>
      </c>
      <c r="G4" s="6"/>
      <c r="H4" s="6"/>
      <c r="I4" s="6"/>
      <c r="J4" s="6"/>
      <c r="K4" s="6"/>
      <c r="U4" s="32"/>
      <c r="V4" s="32"/>
    </row>
    <row r="5" spans="1:29" x14ac:dyDescent="0.25">
      <c r="A5" s="3" t="s">
        <v>22</v>
      </c>
      <c r="C5" s="5" t="s">
        <v>23</v>
      </c>
      <c r="E5" s="7"/>
      <c r="F5" s="10"/>
      <c r="G5" s="7"/>
      <c r="H5" s="7"/>
      <c r="I5" s="7"/>
      <c r="J5" s="7"/>
      <c r="K5" s="7"/>
      <c r="U5" s="32"/>
      <c r="V5" s="32"/>
    </row>
    <row r="6" spans="1:29" x14ac:dyDescent="0.25">
      <c r="U6" s="32"/>
      <c r="V6" s="32"/>
    </row>
    <row r="7" spans="1:29" ht="45.75" customHeight="1" x14ac:dyDescent="0.25">
      <c r="A7" s="78" t="s">
        <v>13</v>
      </c>
      <c r="B7" s="80" t="s">
        <v>136</v>
      </c>
      <c r="C7" s="80" t="s">
        <v>0</v>
      </c>
      <c r="D7" s="80"/>
      <c r="E7" s="80"/>
      <c r="F7" s="80"/>
      <c r="G7" s="80"/>
      <c r="H7" s="80"/>
      <c r="I7" s="80"/>
      <c r="J7" s="80"/>
      <c r="K7" s="80" t="s">
        <v>137</v>
      </c>
      <c r="L7" s="80" t="s">
        <v>1</v>
      </c>
      <c r="M7" s="84" t="s">
        <v>27</v>
      </c>
      <c r="N7" s="85"/>
      <c r="O7" s="86"/>
      <c r="P7" s="82" t="s">
        <v>28</v>
      </c>
      <c r="Q7" s="90" t="s">
        <v>12</v>
      </c>
      <c r="R7" s="91"/>
      <c r="S7" s="91"/>
      <c r="T7" s="92"/>
      <c r="U7" s="88" t="s">
        <v>20</v>
      </c>
      <c r="V7" s="88" t="s">
        <v>282</v>
      </c>
      <c r="W7" s="77" t="s">
        <v>21</v>
      </c>
      <c r="X7" s="77"/>
      <c r="Y7" s="77"/>
    </row>
    <row r="8" spans="1:29" ht="55" customHeight="1" x14ac:dyDescent="0.25">
      <c r="A8" s="89"/>
      <c r="B8" s="80"/>
      <c r="C8" s="80" t="s">
        <v>2</v>
      </c>
      <c r="D8" s="80" t="s">
        <v>3</v>
      </c>
      <c r="E8" s="80"/>
      <c r="F8" s="80"/>
      <c r="G8" s="80"/>
      <c r="H8" s="80"/>
      <c r="I8" s="80" t="s">
        <v>4</v>
      </c>
      <c r="J8" s="80"/>
      <c r="K8" s="80"/>
      <c r="L8" s="80"/>
      <c r="M8" s="82" t="s">
        <v>24</v>
      </c>
      <c r="N8" s="82" t="s">
        <v>25</v>
      </c>
      <c r="O8" s="82" t="s">
        <v>26</v>
      </c>
      <c r="P8" s="87"/>
      <c r="Q8" s="80" t="s">
        <v>16</v>
      </c>
      <c r="R8" s="77" t="s">
        <v>17</v>
      </c>
      <c r="S8" s="77" t="s">
        <v>18</v>
      </c>
      <c r="T8" s="78" t="s">
        <v>19</v>
      </c>
      <c r="U8" s="88"/>
      <c r="V8" s="88"/>
      <c r="W8" s="78" t="s">
        <v>17</v>
      </c>
      <c r="X8" s="78" t="s">
        <v>18</v>
      </c>
      <c r="Y8" s="78" t="s">
        <v>19</v>
      </c>
    </row>
    <row r="9" spans="1:29" ht="134.25" customHeight="1" x14ac:dyDescent="0.25">
      <c r="A9" s="79"/>
      <c r="B9" s="80"/>
      <c r="C9" s="80"/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K9" s="80"/>
      <c r="L9" s="80"/>
      <c r="M9" s="83"/>
      <c r="N9" s="83"/>
      <c r="O9" s="83"/>
      <c r="P9" s="83"/>
      <c r="Q9" s="80"/>
      <c r="R9" s="77"/>
      <c r="S9" s="77"/>
      <c r="T9" s="79"/>
      <c r="U9" s="88"/>
      <c r="V9" s="88"/>
      <c r="W9" s="79"/>
      <c r="X9" s="79"/>
      <c r="Y9" s="79"/>
    </row>
    <row r="10" spans="1:29" s="13" customFormat="1" ht="9" hidden="1" customHeight="1" x14ac:dyDescent="0.25">
      <c r="A10" s="11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13</v>
      </c>
      <c r="R10" s="11">
        <v>14</v>
      </c>
      <c r="S10" s="11">
        <v>15</v>
      </c>
      <c r="T10" s="11">
        <v>16</v>
      </c>
      <c r="U10" s="70">
        <v>17</v>
      </c>
      <c r="V10" s="70">
        <v>18</v>
      </c>
      <c r="W10" s="11">
        <v>19</v>
      </c>
      <c r="X10" s="11">
        <v>20</v>
      </c>
      <c r="Y10" s="11">
        <v>21</v>
      </c>
    </row>
    <row r="11" spans="1:29" ht="107.25" customHeight="1" x14ac:dyDescent="0.25">
      <c r="A11" s="38"/>
      <c r="B11" s="38" t="s">
        <v>135</v>
      </c>
      <c r="C11" s="14" t="s">
        <v>32</v>
      </c>
      <c r="D11" s="14">
        <v>1</v>
      </c>
      <c r="E11" s="14" t="s">
        <v>30</v>
      </c>
      <c r="F11" s="14" t="s">
        <v>33</v>
      </c>
      <c r="G11" s="14" t="s">
        <v>31</v>
      </c>
      <c r="H11" s="14" t="s">
        <v>30</v>
      </c>
      <c r="I11" s="14" t="s">
        <v>29</v>
      </c>
      <c r="J11" s="14" t="s">
        <v>34</v>
      </c>
      <c r="K11" s="15" t="s">
        <v>35</v>
      </c>
      <c r="L11" s="38" t="s">
        <v>36</v>
      </c>
      <c r="M11" s="38" t="s">
        <v>37</v>
      </c>
      <c r="N11" s="38"/>
      <c r="O11" s="38"/>
      <c r="P11" s="38"/>
      <c r="Q11" s="23">
        <v>0.3</v>
      </c>
      <c r="R11" s="23">
        <v>0.3</v>
      </c>
      <c r="S11" s="23">
        <v>0.3</v>
      </c>
      <c r="T11" s="23">
        <v>0.3</v>
      </c>
      <c r="U11" s="25">
        <v>68183.899999999994</v>
      </c>
      <c r="V11" s="25">
        <v>53278.400000000001</v>
      </c>
      <c r="W11" s="24">
        <v>72211</v>
      </c>
      <c r="X11" s="24">
        <v>77194</v>
      </c>
      <c r="Y11" s="24">
        <v>83060</v>
      </c>
      <c r="Z11" s="27">
        <f>V11+V12+V13+V14</f>
        <v>53691.5</v>
      </c>
      <c r="AA11" s="27">
        <f>W11+W12+W13+W14</f>
        <v>72692</v>
      </c>
      <c r="AB11" s="27">
        <f>X11+X12+X13+X14</f>
        <v>77705</v>
      </c>
      <c r="AC11" s="27">
        <f>Y11+Y12+Y13+Y14</f>
        <v>83606</v>
      </c>
    </row>
    <row r="12" spans="1:29" ht="162.75" customHeight="1" x14ac:dyDescent="0.25">
      <c r="A12" s="38"/>
      <c r="B12" s="38" t="s">
        <v>135</v>
      </c>
      <c r="C12" s="14" t="s">
        <v>32</v>
      </c>
      <c r="D12" s="14">
        <v>1</v>
      </c>
      <c r="E12" s="14" t="s">
        <v>30</v>
      </c>
      <c r="F12" s="14" t="s">
        <v>33</v>
      </c>
      <c r="G12" s="14" t="s">
        <v>38</v>
      </c>
      <c r="H12" s="14" t="s">
        <v>30</v>
      </c>
      <c r="I12" s="14" t="s">
        <v>29</v>
      </c>
      <c r="J12" s="14" t="s">
        <v>34</v>
      </c>
      <c r="K12" s="15" t="s">
        <v>39</v>
      </c>
      <c r="L12" s="38" t="s">
        <v>36</v>
      </c>
      <c r="M12" s="38" t="s">
        <v>37</v>
      </c>
      <c r="N12" s="38"/>
      <c r="O12" s="38"/>
      <c r="P12" s="38"/>
      <c r="Q12" s="23">
        <v>0.3</v>
      </c>
      <c r="R12" s="23">
        <v>0.3</v>
      </c>
      <c r="S12" s="23">
        <v>0.3</v>
      </c>
      <c r="T12" s="23">
        <v>0.3</v>
      </c>
      <c r="U12" s="25">
        <v>169</v>
      </c>
      <c r="V12" s="25">
        <v>124.1</v>
      </c>
      <c r="W12" s="24">
        <v>165</v>
      </c>
      <c r="X12" s="24">
        <v>176</v>
      </c>
      <c r="Y12" s="24">
        <v>189</v>
      </c>
    </row>
    <row r="13" spans="1:29" ht="67.5" customHeight="1" x14ac:dyDescent="0.25">
      <c r="A13" s="38"/>
      <c r="B13" s="38" t="s">
        <v>135</v>
      </c>
      <c r="C13" s="14" t="s">
        <v>32</v>
      </c>
      <c r="D13" s="14" t="s">
        <v>40</v>
      </c>
      <c r="E13" s="14" t="s">
        <v>30</v>
      </c>
      <c r="F13" s="14" t="s">
        <v>33</v>
      </c>
      <c r="G13" s="14" t="s">
        <v>41</v>
      </c>
      <c r="H13" s="14" t="s">
        <v>30</v>
      </c>
      <c r="I13" s="14" t="s">
        <v>29</v>
      </c>
      <c r="J13" s="14" t="s">
        <v>34</v>
      </c>
      <c r="K13" s="17" t="s">
        <v>43</v>
      </c>
      <c r="L13" s="38" t="s">
        <v>36</v>
      </c>
      <c r="M13" s="38" t="s">
        <v>37</v>
      </c>
      <c r="N13" s="38"/>
      <c r="O13" s="38"/>
      <c r="P13" s="38"/>
      <c r="Q13" s="23">
        <v>0.3</v>
      </c>
      <c r="R13" s="23">
        <v>0.3</v>
      </c>
      <c r="S13" s="23">
        <v>0.3</v>
      </c>
      <c r="T13" s="23">
        <v>0.3</v>
      </c>
      <c r="U13" s="25">
        <v>279</v>
      </c>
      <c r="V13" s="25">
        <v>211.2</v>
      </c>
      <c r="W13" s="24">
        <v>238</v>
      </c>
      <c r="X13" s="24">
        <v>254</v>
      </c>
      <c r="Y13" s="24">
        <v>273</v>
      </c>
    </row>
    <row r="14" spans="1:29" ht="127.5" customHeight="1" x14ac:dyDescent="0.25">
      <c r="A14" s="38"/>
      <c r="B14" s="38" t="s">
        <v>135</v>
      </c>
      <c r="C14" s="14" t="s">
        <v>32</v>
      </c>
      <c r="D14" s="14" t="s">
        <v>40</v>
      </c>
      <c r="E14" s="14" t="s">
        <v>30</v>
      </c>
      <c r="F14" s="14" t="s">
        <v>33</v>
      </c>
      <c r="G14" s="14" t="s">
        <v>44</v>
      </c>
      <c r="H14" s="14" t="s">
        <v>30</v>
      </c>
      <c r="I14" s="14" t="s">
        <v>29</v>
      </c>
      <c r="J14" s="14" t="s">
        <v>34</v>
      </c>
      <c r="K14" s="17" t="s">
        <v>45</v>
      </c>
      <c r="L14" s="38" t="s">
        <v>36</v>
      </c>
      <c r="M14" s="38" t="s">
        <v>37</v>
      </c>
      <c r="N14" s="38"/>
      <c r="O14" s="38"/>
      <c r="P14" s="38"/>
      <c r="Q14" s="23">
        <v>0.3</v>
      </c>
      <c r="R14" s="23">
        <v>0.3</v>
      </c>
      <c r="S14" s="23">
        <v>0.3</v>
      </c>
      <c r="T14" s="23">
        <v>0.3</v>
      </c>
      <c r="U14" s="25">
        <v>294</v>
      </c>
      <c r="V14" s="25">
        <v>77.8</v>
      </c>
      <c r="W14" s="24">
        <v>78</v>
      </c>
      <c r="X14" s="24">
        <v>81</v>
      </c>
      <c r="Y14" s="24">
        <v>84</v>
      </c>
    </row>
    <row r="15" spans="1:29" ht="108" customHeight="1" x14ac:dyDescent="0.25">
      <c r="A15" s="38"/>
      <c r="B15" s="38" t="s">
        <v>135</v>
      </c>
      <c r="C15" s="14" t="s">
        <v>46</v>
      </c>
      <c r="D15" s="14" t="s">
        <v>40</v>
      </c>
      <c r="E15" s="14" t="s">
        <v>47</v>
      </c>
      <c r="F15" s="14" t="s">
        <v>33</v>
      </c>
      <c r="G15" s="14" t="s">
        <v>48</v>
      </c>
      <c r="H15" s="14" t="s">
        <v>30</v>
      </c>
      <c r="I15" s="14" t="s">
        <v>29</v>
      </c>
      <c r="J15" s="14" t="s">
        <v>34</v>
      </c>
      <c r="K15" s="17" t="s">
        <v>49</v>
      </c>
      <c r="L15" s="18" t="s">
        <v>50</v>
      </c>
      <c r="M15" s="38" t="s">
        <v>37</v>
      </c>
      <c r="N15" s="38"/>
      <c r="O15" s="38"/>
      <c r="P15" s="38"/>
      <c r="Q15" s="34">
        <v>8.0800000000000002E-4</v>
      </c>
      <c r="R15" s="37">
        <v>7.9489999999999997E-4</v>
      </c>
      <c r="S15" s="37">
        <v>7.9489999999999997E-4</v>
      </c>
      <c r="T15" s="37">
        <v>7.9489999999999997E-4</v>
      </c>
      <c r="U15" s="25">
        <v>2923</v>
      </c>
      <c r="V15" s="25">
        <v>2747</v>
      </c>
      <c r="W15" s="24">
        <v>7000</v>
      </c>
      <c r="X15" s="24">
        <v>7200</v>
      </c>
      <c r="Y15" s="24">
        <v>7300</v>
      </c>
      <c r="Z15" s="27">
        <f>V15+V16+V17+V18</f>
        <v>5969.6</v>
      </c>
      <c r="AA15" s="27">
        <f>W15+W16+W17</f>
        <v>7000</v>
      </c>
      <c r="AB15" s="27">
        <f t="shared" ref="AB15:AC15" si="0">X15+X16+X17</f>
        <v>7200</v>
      </c>
      <c r="AC15" s="27">
        <f t="shared" si="0"/>
        <v>7300</v>
      </c>
    </row>
    <row r="16" spans="1:29" ht="120" customHeight="1" x14ac:dyDescent="0.25">
      <c r="A16" s="38"/>
      <c r="B16" s="38" t="s">
        <v>135</v>
      </c>
      <c r="C16" s="14" t="s">
        <v>46</v>
      </c>
      <c r="D16" s="14" t="s">
        <v>40</v>
      </c>
      <c r="E16" s="14" t="s">
        <v>47</v>
      </c>
      <c r="F16" s="14" t="s">
        <v>33</v>
      </c>
      <c r="G16" s="14" t="s">
        <v>51</v>
      </c>
      <c r="H16" s="14" t="s">
        <v>30</v>
      </c>
      <c r="I16" s="14" t="s">
        <v>29</v>
      </c>
      <c r="J16" s="14" t="s">
        <v>34</v>
      </c>
      <c r="K16" s="17" t="s">
        <v>52</v>
      </c>
      <c r="L16" s="18" t="s">
        <v>50</v>
      </c>
      <c r="M16" s="38" t="s">
        <v>37</v>
      </c>
      <c r="N16" s="38"/>
      <c r="O16" s="38"/>
      <c r="P16" s="38"/>
      <c r="Q16" s="34">
        <v>8.0800000000000002E-4</v>
      </c>
      <c r="R16" s="37">
        <v>7.9489999999999997E-4</v>
      </c>
      <c r="S16" s="37">
        <v>7.9489999999999997E-4</v>
      </c>
      <c r="T16" s="37">
        <v>7.9489999999999997E-4</v>
      </c>
      <c r="U16" s="25">
        <v>30</v>
      </c>
      <c r="V16" s="25">
        <v>19.3</v>
      </c>
      <c r="W16" s="24">
        <v>0</v>
      </c>
      <c r="X16" s="24">
        <v>0</v>
      </c>
      <c r="Y16" s="24">
        <v>0</v>
      </c>
    </row>
    <row r="17" spans="1:42" ht="120" customHeight="1" x14ac:dyDescent="0.25">
      <c r="A17" s="38"/>
      <c r="B17" s="38" t="s">
        <v>135</v>
      </c>
      <c r="C17" s="14" t="s">
        <v>46</v>
      </c>
      <c r="D17" s="14" t="s">
        <v>40</v>
      </c>
      <c r="E17" s="14" t="s">
        <v>47</v>
      </c>
      <c r="F17" s="14" t="s">
        <v>33</v>
      </c>
      <c r="G17" s="14" t="s">
        <v>53</v>
      </c>
      <c r="H17" s="14" t="s">
        <v>30</v>
      </c>
      <c r="I17" s="14" t="s">
        <v>29</v>
      </c>
      <c r="J17" s="14" t="s">
        <v>34</v>
      </c>
      <c r="K17" s="17" t="s">
        <v>54</v>
      </c>
      <c r="L17" s="18" t="s">
        <v>50</v>
      </c>
      <c r="M17" s="38" t="s">
        <v>37</v>
      </c>
      <c r="N17" s="38"/>
      <c r="O17" s="38"/>
      <c r="P17" s="38"/>
      <c r="Q17" s="37">
        <v>8.0800000000000002E-4</v>
      </c>
      <c r="R17" s="34">
        <v>7.9489999999999997E-4</v>
      </c>
      <c r="S17" s="34">
        <v>7.9489999999999997E-4</v>
      </c>
      <c r="T17" s="34">
        <v>7.9489999999999997E-4</v>
      </c>
      <c r="U17" s="25">
        <v>4250</v>
      </c>
      <c r="V17" s="25">
        <v>3696.5</v>
      </c>
      <c r="W17" s="24">
        <v>0</v>
      </c>
      <c r="X17" s="24">
        <v>0</v>
      </c>
      <c r="Y17" s="24">
        <v>0</v>
      </c>
    </row>
    <row r="18" spans="1:42" ht="84" x14ac:dyDescent="0.25">
      <c r="A18" s="38"/>
      <c r="B18" s="38" t="s">
        <v>135</v>
      </c>
      <c r="C18" s="14" t="s">
        <v>46</v>
      </c>
      <c r="D18" s="14" t="s">
        <v>40</v>
      </c>
      <c r="E18" s="14" t="s">
        <v>47</v>
      </c>
      <c r="F18" s="14" t="s">
        <v>33</v>
      </c>
      <c r="G18" s="14" t="s">
        <v>75</v>
      </c>
      <c r="H18" s="14" t="s">
        <v>30</v>
      </c>
      <c r="I18" s="14" t="s">
        <v>29</v>
      </c>
      <c r="J18" s="14" t="s">
        <v>34</v>
      </c>
      <c r="K18" s="17" t="s">
        <v>76</v>
      </c>
      <c r="L18" s="18" t="s">
        <v>50</v>
      </c>
      <c r="M18" s="38" t="s">
        <v>37</v>
      </c>
      <c r="N18" s="38"/>
      <c r="O18" s="38"/>
      <c r="P18" s="38"/>
      <c r="Q18" s="37">
        <v>8.0800000000000002E-4</v>
      </c>
      <c r="R18" s="34">
        <v>7.9489999999999997E-4</v>
      </c>
      <c r="S18" s="34">
        <v>7.9489999999999997E-4</v>
      </c>
      <c r="T18" s="34">
        <v>7.9489999999999997E-4</v>
      </c>
      <c r="U18" s="25">
        <v>0</v>
      </c>
      <c r="V18" s="25">
        <v>-493.2</v>
      </c>
      <c r="W18" s="24">
        <v>0</v>
      </c>
      <c r="X18" s="24">
        <v>0</v>
      </c>
      <c r="Y18" s="24">
        <v>0</v>
      </c>
    </row>
    <row r="19" spans="1:42" ht="48.65" customHeight="1" x14ac:dyDescent="0.25">
      <c r="A19" s="38"/>
      <c r="B19" s="38" t="s">
        <v>135</v>
      </c>
      <c r="C19" s="14" t="s">
        <v>32</v>
      </c>
      <c r="D19" s="14" t="s">
        <v>40</v>
      </c>
      <c r="E19" s="14" t="s">
        <v>55</v>
      </c>
      <c r="F19" s="14" t="s">
        <v>30</v>
      </c>
      <c r="G19" s="14" t="s">
        <v>178</v>
      </c>
      <c r="H19" s="14" t="s">
        <v>30</v>
      </c>
      <c r="I19" s="14" t="s">
        <v>29</v>
      </c>
      <c r="J19" s="14" t="s">
        <v>34</v>
      </c>
      <c r="K19" s="17" t="s">
        <v>180</v>
      </c>
      <c r="L19" s="18" t="s">
        <v>36</v>
      </c>
      <c r="M19" s="38"/>
      <c r="N19" s="38"/>
      <c r="O19" s="38"/>
      <c r="P19" s="38"/>
      <c r="Q19" s="23">
        <v>0.04</v>
      </c>
      <c r="R19" s="23">
        <v>0.23</v>
      </c>
      <c r="S19" s="23">
        <v>0.23</v>
      </c>
      <c r="T19" s="23">
        <v>0.23</v>
      </c>
      <c r="U19" s="25">
        <v>360</v>
      </c>
      <c r="V19" s="25">
        <v>357.5</v>
      </c>
      <c r="W19" s="24">
        <v>2199</v>
      </c>
      <c r="X19" s="24">
        <v>2278</v>
      </c>
      <c r="Y19" s="24">
        <v>2426</v>
      </c>
    </row>
    <row r="20" spans="1:42" ht="83.4" customHeight="1" x14ac:dyDescent="0.25">
      <c r="A20" s="38"/>
      <c r="B20" s="38" t="s">
        <v>135</v>
      </c>
      <c r="C20" s="14" t="s">
        <v>32</v>
      </c>
      <c r="D20" s="14" t="s">
        <v>40</v>
      </c>
      <c r="E20" s="14" t="s">
        <v>55</v>
      </c>
      <c r="F20" s="14" t="s">
        <v>30</v>
      </c>
      <c r="G20" s="14" t="s">
        <v>179</v>
      </c>
      <c r="H20" s="14" t="s">
        <v>30</v>
      </c>
      <c r="I20" s="14" t="s">
        <v>29</v>
      </c>
      <c r="J20" s="14" t="s">
        <v>34</v>
      </c>
      <c r="K20" s="17" t="s">
        <v>181</v>
      </c>
      <c r="L20" s="18" t="s">
        <v>36</v>
      </c>
      <c r="M20" s="38"/>
      <c r="N20" s="38"/>
      <c r="O20" s="38"/>
      <c r="P20" s="38"/>
      <c r="Q20" s="23">
        <v>0.04</v>
      </c>
      <c r="R20" s="23">
        <v>0.23</v>
      </c>
      <c r="S20" s="23">
        <v>0.23</v>
      </c>
      <c r="T20" s="23">
        <v>0.23</v>
      </c>
      <c r="U20" s="25">
        <v>230</v>
      </c>
      <c r="V20" s="25">
        <v>107.9</v>
      </c>
      <c r="W20" s="24">
        <v>1546</v>
      </c>
      <c r="X20" s="24">
        <v>1644</v>
      </c>
      <c r="Y20" s="24">
        <v>1679</v>
      </c>
    </row>
    <row r="21" spans="1:42" ht="53.25" customHeight="1" x14ac:dyDescent="0.25">
      <c r="A21" s="38"/>
      <c r="B21" s="38" t="s">
        <v>135</v>
      </c>
      <c r="C21" s="14" t="s">
        <v>32</v>
      </c>
      <c r="D21" s="14" t="s">
        <v>40</v>
      </c>
      <c r="E21" s="14" t="s">
        <v>55</v>
      </c>
      <c r="F21" s="14" t="s">
        <v>33</v>
      </c>
      <c r="G21" s="14" t="s">
        <v>31</v>
      </c>
      <c r="H21" s="14" t="s">
        <v>33</v>
      </c>
      <c r="I21" s="14" t="s">
        <v>29</v>
      </c>
      <c r="J21" s="14" t="s">
        <v>34</v>
      </c>
      <c r="K21" s="19" t="s">
        <v>56</v>
      </c>
      <c r="L21" s="38" t="s">
        <v>36</v>
      </c>
      <c r="M21" s="38" t="s">
        <v>37</v>
      </c>
      <c r="N21" s="38"/>
      <c r="O21" s="38"/>
      <c r="P21" s="38"/>
      <c r="Q21" s="23">
        <v>1</v>
      </c>
      <c r="R21" s="23">
        <v>1</v>
      </c>
      <c r="S21" s="23">
        <v>1</v>
      </c>
      <c r="T21" s="23">
        <v>1</v>
      </c>
      <c r="U21" s="25">
        <v>4798.5</v>
      </c>
      <c r="V21" s="25">
        <v>4040.3</v>
      </c>
      <c r="W21" s="24">
        <v>1747</v>
      </c>
      <c r="X21" s="24">
        <v>0</v>
      </c>
      <c r="Y21" s="24">
        <v>0</v>
      </c>
      <c r="Z21" s="27">
        <f>V21+V22+V23+V24</f>
        <v>4196.4000000000005</v>
      </c>
      <c r="AA21" s="27">
        <f>W21+W22+W23+W24</f>
        <v>1894</v>
      </c>
      <c r="AB21" s="27">
        <f t="shared" ref="AB21:AC21" si="1">X21+X22+X23+X24</f>
        <v>153</v>
      </c>
      <c r="AC21" s="27">
        <f t="shared" si="1"/>
        <v>160</v>
      </c>
      <c r="AD21" s="27"/>
    </row>
    <row r="22" spans="1:42" ht="54" customHeight="1" x14ac:dyDescent="0.25">
      <c r="A22" s="38"/>
      <c r="B22" s="38" t="s">
        <v>135</v>
      </c>
      <c r="C22" s="14" t="s">
        <v>32</v>
      </c>
      <c r="D22" s="14" t="s">
        <v>40</v>
      </c>
      <c r="E22" s="14" t="s">
        <v>55</v>
      </c>
      <c r="F22" s="14" t="s">
        <v>33</v>
      </c>
      <c r="G22" s="14" t="s">
        <v>38</v>
      </c>
      <c r="H22" s="14" t="s">
        <v>33</v>
      </c>
      <c r="I22" s="14" t="s">
        <v>29</v>
      </c>
      <c r="J22" s="14" t="s">
        <v>34</v>
      </c>
      <c r="K22" s="17" t="s">
        <v>77</v>
      </c>
      <c r="L22" s="38" t="s">
        <v>36</v>
      </c>
      <c r="M22" s="38" t="s">
        <v>37</v>
      </c>
      <c r="N22" s="38"/>
      <c r="O22" s="38"/>
      <c r="P22" s="38"/>
      <c r="Q22" s="23">
        <v>1</v>
      </c>
      <c r="R22" s="23">
        <v>1</v>
      </c>
      <c r="S22" s="23">
        <v>1</v>
      </c>
      <c r="T22" s="23">
        <v>1</v>
      </c>
      <c r="U22" s="25">
        <v>0</v>
      </c>
      <c r="V22" s="25">
        <v>20.3</v>
      </c>
      <c r="W22" s="24">
        <v>0</v>
      </c>
      <c r="X22" s="24">
        <v>0</v>
      </c>
      <c r="Y22" s="24">
        <v>0</v>
      </c>
    </row>
    <row r="23" spans="1:42" ht="56.25" customHeight="1" x14ac:dyDescent="0.25">
      <c r="A23" s="38"/>
      <c r="B23" s="38" t="s">
        <v>135</v>
      </c>
      <c r="C23" s="14" t="s">
        <v>32</v>
      </c>
      <c r="D23" s="14" t="s">
        <v>40</v>
      </c>
      <c r="E23" s="14" t="s">
        <v>55</v>
      </c>
      <c r="F23" s="14" t="s">
        <v>47</v>
      </c>
      <c r="G23" s="14" t="s">
        <v>31</v>
      </c>
      <c r="H23" s="14" t="s">
        <v>30</v>
      </c>
      <c r="I23" s="14" t="s">
        <v>29</v>
      </c>
      <c r="J23" s="14" t="s">
        <v>34</v>
      </c>
      <c r="K23" s="20" t="s">
        <v>57</v>
      </c>
      <c r="L23" s="38" t="s">
        <v>36</v>
      </c>
      <c r="M23" s="38" t="s">
        <v>37</v>
      </c>
      <c r="N23" s="38"/>
      <c r="O23" s="38"/>
      <c r="P23" s="38"/>
      <c r="Q23" s="23">
        <v>1</v>
      </c>
      <c r="R23" s="23">
        <v>1</v>
      </c>
      <c r="S23" s="23">
        <v>1</v>
      </c>
      <c r="T23" s="23">
        <v>1</v>
      </c>
      <c r="U23" s="25">
        <v>0</v>
      </c>
      <c r="V23" s="25">
        <v>0</v>
      </c>
      <c r="W23" s="24">
        <v>0</v>
      </c>
      <c r="X23" s="24">
        <v>0</v>
      </c>
      <c r="Y23" s="24">
        <v>0</v>
      </c>
    </row>
    <row r="24" spans="1:42" ht="53.25" customHeight="1" x14ac:dyDescent="0.25">
      <c r="A24" s="38"/>
      <c r="B24" s="38" t="s">
        <v>135</v>
      </c>
      <c r="C24" s="14" t="s">
        <v>32</v>
      </c>
      <c r="D24" s="14" t="s">
        <v>40</v>
      </c>
      <c r="E24" s="14" t="s">
        <v>55</v>
      </c>
      <c r="F24" s="14" t="s">
        <v>59</v>
      </c>
      <c r="G24" s="14" t="s">
        <v>31</v>
      </c>
      <c r="H24" s="14" t="s">
        <v>33</v>
      </c>
      <c r="I24" s="14" t="s">
        <v>29</v>
      </c>
      <c r="J24" s="14" t="s">
        <v>34</v>
      </c>
      <c r="K24" s="21" t="s">
        <v>58</v>
      </c>
      <c r="L24" s="38" t="s">
        <v>36</v>
      </c>
      <c r="M24" s="38" t="s">
        <v>37</v>
      </c>
      <c r="N24" s="38"/>
      <c r="O24" s="38"/>
      <c r="P24" s="38"/>
      <c r="Q24" s="23">
        <v>1</v>
      </c>
      <c r="R24" s="23">
        <v>1</v>
      </c>
      <c r="S24" s="23">
        <v>1</v>
      </c>
      <c r="T24" s="23">
        <v>1</v>
      </c>
      <c r="U24" s="25">
        <v>152.6</v>
      </c>
      <c r="V24" s="25">
        <v>135.80000000000001</v>
      </c>
      <c r="W24" s="24">
        <v>147</v>
      </c>
      <c r="X24" s="24">
        <v>153</v>
      </c>
      <c r="Y24" s="24">
        <v>160</v>
      </c>
    </row>
    <row r="25" spans="1:42" ht="52.5" x14ac:dyDescent="0.25">
      <c r="A25" s="38"/>
      <c r="B25" s="38" t="s">
        <v>135</v>
      </c>
      <c r="C25" s="14" t="s">
        <v>32</v>
      </c>
      <c r="D25" s="14" t="s">
        <v>40</v>
      </c>
      <c r="E25" s="14" t="s">
        <v>60</v>
      </c>
      <c r="F25" s="14" t="s">
        <v>30</v>
      </c>
      <c r="G25" s="14" t="s">
        <v>38</v>
      </c>
      <c r="H25" s="14" t="s">
        <v>59</v>
      </c>
      <c r="I25" s="14" t="s">
        <v>29</v>
      </c>
      <c r="J25" s="14" t="s">
        <v>34</v>
      </c>
      <c r="K25" s="17" t="s">
        <v>61</v>
      </c>
      <c r="L25" s="38" t="s">
        <v>36</v>
      </c>
      <c r="M25" s="38" t="s">
        <v>37</v>
      </c>
      <c r="N25" s="38"/>
      <c r="O25" s="38"/>
      <c r="P25" s="38"/>
      <c r="Q25" s="23">
        <v>1</v>
      </c>
      <c r="R25" s="23">
        <v>1</v>
      </c>
      <c r="S25" s="23">
        <v>1</v>
      </c>
      <c r="T25" s="23">
        <v>1</v>
      </c>
      <c r="U25" s="25">
        <v>6050</v>
      </c>
      <c r="V25" s="25">
        <v>2940.5</v>
      </c>
      <c r="W25" s="24">
        <v>6345</v>
      </c>
      <c r="X25" s="24">
        <v>6573</v>
      </c>
      <c r="Y25" s="24">
        <v>6823</v>
      </c>
      <c r="Z25" s="27">
        <f>V25+V26+V27</f>
        <v>28377.599999999999</v>
      </c>
      <c r="AA25" s="27">
        <f>W25+W26+W27</f>
        <v>35163</v>
      </c>
      <c r="AB25" s="27">
        <f t="shared" ref="AB25:AC25" si="2">X25+X26+X27</f>
        <v>35391</v>
      </c>
      <c r="AC25" s="27">
        <f t="shared" si="2"/>
        <v>35641</v>
      </c>
    </row>
    <row r="26" spans="1:42" ht="52.5" customHeight="1" x14ac:dyDescent="0.25">
      <c r="A26" s="38"/>
      <c r="B26" s="38" t="s">
        <v>135</v>
      </c>
      <c r="C26" s="14" t="s">
        <v>32</v>
      </c>
      <c r="D26" s="14" t="s">
        <v>40</v>
      </c>
      <c r="E26" s="14" t="s">
        <v>60</v>
      </c>
      <c r="F26" s="14" t="s">
        <v>60</v>
      </c>
      <c r="G26" s="14" t="s">
        <v>64</v>
      </c>
      <c r="H26" s="14" t="s">
        <v>59</v>
      </c>
      <c r="I26" s="14" t="s">
        <v>29</v>
      </c>
      <c r="J26" s="14" t="s">
        <v>34</v>
      </c>
      <c r="K26" s="17" t="s">
        <v>62</v>
      </c>
      <c r="L26" s="38" t="s">
        <v>36</v>
      </c>
      <c r="M26" s="38" t="s">
        <v>37</v>
      </c>
      <c r="N26" s="38"/>
      <c r="O26" s="38"/>
      <c r="P26" s="38"/>
      <c r="Q26" s="23">
        <v>1</v>
      </c>
      <c r="R26" s="23">
        <v>1</v>
      </c>
      <c r="S26" s="23">
        <v>1</v>
      </c>
      <c r="T26" s="23">
        <v>1</v>
      </c>
      <c r="U26" s="25">
        <v>20344.2</v>
      </c>
      <c r="V26" s="25">
        <v>22005.3</v>
      </c>
      <c r="W26" s="24">
        <v>23510.2</v>
      </c>
      <c r="X26" s="24">
        <v>23740</v>
      </c>
      <c r="Y26" s="24">
        <v>23740</v>
      </c>
    </row>
    <row r="27" spans="1:42" s="33" customFormat="1" ht="54" customHeight="1" x14ac:dyDescent="0.25">
      <c r="A27" s="29"/>
      <c r="B27" s="29" t="s">
        <v>135</v>
      </c>
      <c r="C27" s="28" t="s">
        <v>32</v>
      </c>
      <c r="D27" s="28" t="s">
        <v>40</v>
      </c>
      <c r="E27" s="28" t="s">
        <v>60</v>
      </c>
      <c r="F27" s="28" t="s">
        <v>60</v>
      </c>
      <c r="G27" s="28" t="s">
        <v>65</v>
      </c>
      <c r="H27" s="28" t="s">
        <v>59</v>
      </c>
      <c r="I27" s="28" t="s">
        <v>29</v>
      </c>
      <c r="J27" s="28" t="s">
        <v>34</v>
      </c>
      <c r="K27" s="66" t="s">
        <v>63</v>
      </c>
      <c r="L27" s="29" t="s">
        <v>36</v>
      </c>
      <c r="M27" s="29" t="s">
        <v>37</v>
      </c>
      <c r="N27" s="29"/>
      <c r="O27" s="29"/>
      <c r="P27" s="29"/>
      <c r="Q27" s="30">
        <v>1</v>
      </c>
      <c r="R27" s="30">
        <v>1</v>
      </c>
      <c r="S27" s="30">
        <v>1</v>
      </c>
      <c r="T27" s="30">
        <v>1</v>
      </c>
      <c r="U27" s="25">
        <v>6972</v>
      </c>
      <c r="V27" s="25">
        <v>3431.8</v>
      </c>
      <c r="W27" s="25">
        <v>5307.8</v>
      </c>
      <c r="X27" s="25">
        <v>5078</v>
      </c>
      <c r="Y27" s="25">
        <v>5078</v>
      </c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</row>
    <row r="28" spans="1:42" ht="72.75" customHeight="1" x14ac:dyDescent="0.25">
      <c r="A28" s="38"/>
      <c r="B28" s="38" t="s">
        <v>135</v>
      </c>
      <c r="C28" s="14" t="s">
        <v>32</v>
      </c>
      <c r="D28" s="14" t="s">
        <v>40</v>
      </c>
      <c r="E28" s="14" t="s">
        <v>66</v>
      </c>
      <c r="F28" s="14" t="s">
        <v>47</v>
      </c>
      <c r="G28" s="14" t="s">
        <v>31</v>
      </c>
      <c r="H28" s="14" t="s">
        <v>30</v>
      </c>
      <c r="I28" s="14" t="s">
        <v>67</v>
      </c>
      <c r="J28" s="14" t="s">
        <v>34</v>
      </c>
      <c r="K28" s="17" t="s">
        <v>68</v>
      </c>
      <c r="L28" s="38" t="s">
        <v>36</v>
      </c>
      <c r="M28" s="38" t="s">
        <v>79</v>
      </c>
      <c r="N28" s="38"/>
      <c r="O28" s="38"/>
      <c r="P28" s="38"/>
      <c r="Q28" s="23">
        <v>1</v>
      </c>
      <c r="R28" s="23">
        <v>1</v>
      </c>
      <c r="S28" s="23">
        <v>1</v>
      </c>
      <c r="T28" s="23">
        <v>1</v>
      </c>
      <c r="U28" s="25">
        <v>2668</v>
      </c>
      <c r="V28" s="25">
        <v>2657.6</v>
      </c>
      <c r="W28" s="24">
        <v>3118</v>
      </c>
      <c r="X28" s="24">
        <v>3240</v>
      </c>
      <c r="Y28" s="24">
        <v>3240</v>
      </c>
      <c r="Z28" s="27">
        <f>V28+V29+V30+V31+V32+V33</f>
        <v>3857.5</v>
      </c>
      <c r="AA28" s="27">
        <f t="shared" ref="AA28:AC28" si="3">W28+W29+W30+W31+W32+W33</f>
        <v>4706.8</v>
      </c>
      <c r="AB28" s="27">
        <f t="shared" si="3"/>
        <v>4850.5499999999993</v>
      </c>
      <c r="AC28" s="27">
        <f t="shared" si="3"/>
        <v>4836.8999999999996</v>
      </c>
    </row>
    <row r="29" spans="1:42" ht="115.5" x14ac:dyDescent="0.25">
      <c r="A29" s="38"/>
      <c r="B29" s="38" t="s">
        <v>135</v>
      </c>
      <c r="C29" s="14" t="s">
        <v>32</v>
      </c>
      <c r="D29" s="14" t="s">
        <v>40</v>
      </c>
      <c r="E29" s="14" t="s">
        <v>66</v>
      </c>
      <c r="F29" s="14" t="s">
        <v>69</v>
      </c>
      <c r="G29" s="14" t="s">
        <v>31</v>
      </c>
      <c r="H29" s="14" t="s">
        <v>30</v>
      </c>
      <c r="I29" s="14" t="s">
        <v>70</v>
      </c>
      <c r="J29" s="14" t="s">
        <v>34</v>
      </c>
      <c r="K29" s="15" t="s">
        <v>71</v>
      </c>
      <c r="L29" s="38" t="s">
        <v>36</v>
      </c>
      <c r="M29" s="38" t="s">
        <v>79</v>
      </c>
      <c r="N29" s="38"/>
      <c r="O29" s="38"/>
      <c r="P29" s="38"/>
      <c r="Q29" s="23">
        <v>1</v>
      </c>
      <c r="R29" s="23">
        <v>1</v>
      </c>
      <c r="S29" s="23">
        <v>1</v>
      </c>
      <c r="T29" s="23">
        <v>1</v>
      </c>
      <c r="U29" s="25">
        <v>2</v>
      </c>
      <c r="V29" s="25">
        <v>0</v>
      </c>
      <c r="W29" s="24">
        <v>1.9</v>
      </c>
      <c r="X29" s="24">
        <v>2</v>
      </c>
      <c r="Y29" s="24">
        <v>2</v>
      </c>
    </row>
    <row r="30" spans="1:42" ht="52.5" x14ac:dyDescent="0.25">
      <c r="A30" s="38"/>
      <c r="B30" s="38" t="s">
        <v>135</v>
      </c>
      <c r="C30" s="14" t="s">
        <v>72</v>
      </c>
      <c r="D30" s="14" t="s">
        <v>40</v>
      </c>
      <c r="E30" s="14" t="s">
        <v>66</v>
      </c>
      <c r="F30" s="14" t="s">
        <v>69</v>
      </c>
      <c r="G30" s="14" t="s">
        <v>38</v>
      </c>
      <c r="H30" s="14" t="s">
        <v>30</v>
      </c>
      <c r="I30" s="14" t="s">
        <v>29</v>
      </c>
      <c r="J30" s="14" t="s">
        <v>34</v>
      </c>
      <c r="K30" s="41" t="s">
        <v>73</v>
      </c>
      <c r="L30" s="18" t="s">
        <v>74</v>
      </c>
      <c r="M30" s="38" t="s">
        <v>79</v>
      </c>
      <c r="N30" s="38"/>
      <c r="O30" s="38"/>
      <c r="P30" s="38"/>
      <c r="Q30" s="23">
        <v>0.5</v>
      </c>
      <c r="R30" s="23">
        <v>0.5</v>
      </c>
      <c r="S30" s="23">
        <v>0.5</v>
      </c>
      <c r="T30" s="23">
        <v>0.5</v>
      </c>
      <c r="U30" s="25">
        <v>990</v>
      </c>
      <c r="V30" s="25">
        <v>694.6</v>
      </c>
      <c r="W30" s="24">
        <v>1050.9000000000001</v>
      </c>
      <c r="X30" s="24">
        <v>1050.9000000000001</v>
      </c>
      <c r="Y30" s="24">
        <v>1050.9000000000001</v>
      </c>
    </row>
    <row r="31" spans="1:42" ht="42" x14ac:dyDescent="0.25">
      <c r="A31" s="38"/>
      <c r="B31" s="38" t="s">
        <v>135</v>
      </c>
      <c r="C31" s="14" t="s">
        <v>109</v>
      </c>
      <c r="D31" s="14" t="s">
        <v>40</v>
      </c>
      <c r="E31" s="14" t="s">
        <v>66</v>
      </c>
      <c r="F31" s="14" t="s">
        <v>69</v>
      </c>
      <c r="G31" s="14" t="s">
        <v>46</v>
      </c>
      <c r="H31" s="14" t="s">
        <v>30</v>
      </c>
      <c r="I31" s="14" t="s">
        <v>29</v>
      </c>
      <c r="J31" s="14" t="s">
        <v>34</v>
      </c>
      <c r="K31" s="18" t="s">
        <v>157</v>
      </c>
      <c r="L31" s="38" t="s">
        <v>110</v>
      </c>
      <c r="M31" s="38" t="s">
        <v>79</v>
      </c>
      <c r="N31" s="38"/>
      <c r="O31" s="38"/>
      <c r="P31" s="38"/>
      <c r="Q31" s="23">
        <v>0.5</v>
      </c>
      <c r="R31" s="23">
        <v>0.5</v>
      </c>
      <c r="S31" s="23">
        <v>0.5</v>
      </c>
      <c r="T31" s="23">
        <v>0.5</v>
      </c>
      <c r="U31" s="25">
        <v>150</v>
      </c>
      <c r="V31" s="25">
        <v>104</v>
      </c>
      <c r="W31" s="24">
        <v>130.5</v>
      </c>
      <c r="X31" s="24">
        <v>133.65</v>
      </c>
      <c r="Y31" s="24">
        <v>133.5</v>
      </c>
    </row>
    <row r="32" spans="1:42" ht="102" customHeight="1" x14ac:dyDescent="0.25">
      <c r="A32" s="38"/>
      <c r="B32" s="38" t="s">
        <v>135</v>
      </c>
      <c r="C32" s="14" t="s">
        <v>109</v>
      </c>
      <c r="D32" s="14" t="s">
        <v>40</v>
      </c>
      <c r="E32" s="14" t="s">
        <v>66</v>
      </c>
      <c r="F32" s="14" t="s">
        <v>69</v>
      </c>
      <c r="G32" s="14" t="s">
        <v>184</v>
      </c>
      <c r="H32" s="14" t="s">
        <v>30</v>
      </c>
      <c r="I32" s="14" t="s">
        <v>29</v>
      </c>
      <c r="J32" s="14" t="s">
        <v>34</v>
      </c>
      <c r="K32" s="18" t="s">
        <v>158</v>
      </c>
      <c r="L32" s="38" t="s">
        <v>110</v>
      </c>
      <c r="M32" s="38" t="s">
        <v>79</v>
      </c>
      <c r="N32" s="38"/>
      <c r="O32" s="38"/>
      <c r="P32" s="38"/>
      <c r="Q32" s="23">
        <v>0.5</v>
      </c>
      <c r="R32" s="23">
        <v>0.5</v>
      </c>
      <c r="S32" s="23">
        <v>0.5</v>
      </c>
      <c r="T32" s="23">
        <v>0.5</v>
      </c>
      <c r="U32" s="25">
        <v>921</v>
      </c>
      <c r="V32" s="25">
        <v>352</v>
      </c>
      <c r="W32" s="24">
        <v>350</v>
      </c>
      <c r="X32" s="24">
        <v>350</v>
      </c>
      <c r="Y32" s="24">
        <v>350</v>
      </c>
    </row>
    <row r="33" spans="1:42" ht="102" customHeight="1" x14ac:dyDescent="0.25">
      <c r="A33" s="38"/>
      <c r="B33" s="38" t="s">
        <v>135</v>
      </c>
      <c r="C33" s="14" t="s">
        <v>109</v>
      </c>
      <c r="D33" s="14" t="s">
        <v>40</v>
      </c>
      <c r="E33" s="14" t="s">
        <v>66</v>
      </c>
      <c r="F33" s="14" t="s">
        <v>60</v>
      </c>
      <c r="G33" s="14" t="s">
        <v>42</v>
      </c>
      <c r="H33" s="14" t="s">
        <v>30</v>
      </c>
      <c r="I33" s="14" t="s">
        <v>29</v>
      </c>
      <c r="J33" s="14" t="s">
        <v>34</v>
      </c>
      <c r="K33" s="18" t="s">
        <v>185</v>
      </c>
      <c r="L33" s="38" t="s">
        <v>110</v>
      </c>
      <c r="M33" s="38"/>
      <c r="N33" s="38"/>
      <c r="O33" s="38"/>
      <c r="P33" s="38"/>
      <c r="Q33" s="23">
        <v>0.5</v>
      </c>
      <c r="R33" s="23">
        <v>0.5</v>
      </c>
      <c r="S33" s="23">
        <v>0.5</v>
      </c>
      <c r="T33" s="23">
        <v>0.5</v>
      </c>
      <c r="U33" s="25">
        <v>148</v>
      </c>
      <c r="V33" s="25">
        <v>49.3</v>
      </c>
      <c r="W33" s="24">
        <v>55.5</v>
      </c>
      <c r="X33" s="24">
        <v>74</v>
      </c>
      <c r="Y33" s="24">
        <v>60.5</v>
      </c>
    </row>
    <row r="34" spans="1:42" s="65" customFormat="1" ht="102" customHeight="1" x14ac:dyDescent="0.25">
      <c r="A34" s="29"/>
      <c r="B34" s="29" t="s">
        <v>135</v>
      </c>
      <c r="C34" s="28" t="s">
        <v>32</v>
      </c>
      <c r="D34" s="28" t="s">
        <v>40</v>
      </c>
      <c r="E34" s="28" t="s">
        <v>89</v>
      </c>
      <c r="F34" s="28" t="s">
        <v>69</v>
      </c>
      <c r="G34" s="28" t="s">
        <v>201</v>
      </c>
      <c r="H34" s="28" t="s">
        <v>59</v>
      </c>
      <c r="I34" s="28" t="s">
        <v>29</v>
      </c>
      <c r="J34" s="28" t="s">
        <v>34</v>
      </c>
      <c r="K34" s="18" t="s">
        <v>202</v>
      </c>
      <c r="L34" s="29" t="s">
        <v>36</v>
      </c>
      <c r="M34" s="29"/>
      <c r="N34" s="29"/>
      <c r="O34" s="29"/>
      <c r="P34" s="29"/>
      <c r="Q34" s="30">
        <v>1</v>
      </c>
      <c r="R34" s="30">
        <v>1</v>
      </c>
      <c r="S34" s="30">
        <v>1</v>
      </c>
      <c r="T34" s="30">
        <v>1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32"/>
      <c r="AA34" s="32"/>
      <c r="AB34" s="32"/>
      <c r="AC34" s="32"/>
      <c r="AD34" s="32"/>
      <c r="AE34" s="32"/>
      <c r="AF34" s="32"/>
      <c r="AG34" s="32"/>
      <c r="AH34" s="32"/>
      <c r="AI34" s="64"/>
      <c r="AJ34" s="64"/>
      <c r="AK34" s="64"/>
      <c r="AL34" s="64"/>
      <c r="AM34" s="64"/>
      <c r="AN34" s="64"/>
      <c r="AO34" s="64"/>
      <c r="AP34" s="64"/>
    </row>
    <row r="35" spans="1:42" ht="105" x14ac:dyDescent="0.25">
      <c r="A35" s="38"/>
      <c r="B35" s="16" t="s">
        <v>80</v>
      </c>
      <c r="C35" s="14" t="s">
        <v>140</v>
      </c>
      <c r="D35" s="14" t="s">
        <v>40</v>
      </c>
      <c r="E35" s="14" t="s">
        <v>81</v>
      </c>
      <c r="F35" s="14" t="s">
        <v>55</v>
      </c>
      <c r="G35" s="14" t="s">
        <v>84</v>
      </c>
      <c r="H35" s="14" t="s">
        <v>59</v>
      </c>
      <c r="I35" s="14" t="s">
        <v>29</v>
      </c>
      <c r="J35" s="14" t="s">
        <v>82</v>
      </c>
      <c r="K35" s="15" t="s">
        <v>85</v>
      </c>
      <c r="L35" s="38" t="s">
        <v>141</v>
      </c>
      <c r="M35" s="38" t="s">
        <v>83</v>
      </c>
      <c r="N35" s="38"/>
      <c r="O35" s="38"/>
      <c r="P35" s="38"/>
      <c r="Q35" s="23">
        <v>1</v>
      </c>
      <c r="R35" s="23">
        <v>1</v>
      </c>
      <c r="S35" s="23">
        <v>1</v>
      </c>
      <c r="T35" s="23">
        <v>1</v>
      </c>
      <c r="U35" s="25">
        <v>3820</v>
      </c>
      <c r="V35" s="25">
        <v>2659.6</v>
      </c>
      <c r="W35" s="24">
        <v>2900</v>
      </c>
      <c r="X35" s="24">
        <v>2900</v>
      </c>
      <c r="Y35" s="24">
        <v>2900</v>
      </c>
      <c r="Z35" s="27" t="e">
        <f>W35+#REF!+#REF!</f>
        <v>#REF!</v>
      </c>
      <c r="AA35" s="27" t="e">
        <f>X35+#REF!+#REF!</f>
        <v>#REF!</v>
      </c>
      <c r="AB35" s="27" t="e">
        <f>Y35+#REF!+#REF!</f>
        <v>#REF!</v>
      </c>
    </row>
    <row r="36" spans="1:42" ht="63" x14ac:dyDescent="0.25">
      <c r="A36" s="38"/>
      <c r="B36" s="16" t="s">
        <v>80</v>
      </c>
      <c r="C36" s="14" t="s">
        <v>140</v>
      </c>
      <c r="D36" s="14" t="s">
        <v>40</v>
      </c>
      <c r="E36" s="14" t="s">
        <v>81</v>
      </c>
      <c r="F36" s="14" t="s">
        <v>69</v>
      </c>
      <c r="G36" s="14" t="s">
        <v>87</v>
      </c>
      <c r="H36" s="14" t="s">
        <v>59</v>
      </c>
      <c r="I36" s="14" t="s">
        <v>29</v>
      </c>
      <c r="J36" s="14" t="s">
        <v>82</v>
      </c>
      <c r="K36" s="38" t="s">
        <v>88</v>
      </c>
      <c r="L36" s="38" t="s">
        <v>141</v>
      </c>
      <c r="M36" s="38" t="s">
        <v>83</v>
      </c>
      <c r="N36" s="38"/>
      <c r="O36" s="38"/>
      <c r="P36" s="38"/>
      <c r="Q36" s="23">
        <v>1</v>
      </c>
      <c r="R36" s="23">
        <v>1</v>
      </c>
      <c r="S36" s="23">
        <v>1</v>
      </c>
      <c r="T36" s="23">
        <v>1</v>
      </c>
      <c r="U36" s="25">
        <v>0</v>
      </c>
      <c r="V36" s="25">
        <v>0</v>
      </c>
      <c r="W36" s="24">
        <v>2</v>
      </c>
      <c r="X36" s="24">
        <v>2</v>
      </c>
      <c r="Y36" s="24">
        <v>2</v>
      </c>
    </row>
    <row r="37" spans="1:42" ht="94.5" x14ac:dyDescent="0.25">
      <c r="A37" s="38"/>
      <c r="B37" s="16" t="s">
        <v>80</v>
      </c>
      <c r="C37" s="14" t="s">
        <v>140</v>
      </c>
      <c r="D37" s="14" t="s">
        <v>40</v>
      </c>
      <c r="E37" s="14" t="s">
        <v>81</v>
      </c>
      <c r="F37" s="14" t="s">
        <v>89</v>
      </c>
      <c r="G37" s="14" t="s">
        <v>90</v>
      </c>
      <c r="H37" s="14" t="s">
        <v>59</v>
      </c>
      <c r="I37" s="14" t="s">
        <v>29</v>
      </c>
      <c r="J37" s="14" t="s">
        <v>82</v>
      </c>
      <c r="K37" s="38" t="s">
        <v>91</v>
      </c>
      <c r="L37" s="38" t="s">
        <v>141</v>
      </c>
      <c r="M37" s="38" t="s">
        <v>83</v>
      </c>
      <c r="N37" s="38"/>
      <c r="O37" s="38"/>
      <c r="P37" s="38"/>
      <c r="Q37" s="23">
        <v>1</v>
      </c>
      <c r="R37" s="23">
        <v>1</v>
      </c>
      <c r="S37" s="23">
        <v>1</v>
      </c>
      <c r="T37" s="23">
        <v>1</v>
      </c>
      <c r="U37" s="25">
        <v>4979</v>
      </c>
      <c r="V37" s="25">
        <v>4111.8</v>
      </c>
      <c r="W37" s="24">
        <v>4930</v>
      </c>
      <c r="X37" s="24">
        <v>5010</v>
      </c>
      <c r="Y37" s="24">
        <v>5030</v>
      </c>
    </row>
    <row r="38" spans="1:42" ht="63" x14ac:dyDescent="0.25">
      <c r="A38" s="38"/>
      <c r="B38" s="16" t="s">
        <v>80</v>
      </c>
      <c r="C38" s="14" t="s">
        <v>92</v>
      </c>
      <c r="D38" s="14" t="s">
        <v>40</v>
      </c>
      <c r="E38" s="14" t="s">
        <v>93</v>
      </c>
      <c r="F38" s="14" t="s">
        <v>30</v>
      </c>
      <c r="G38" s="14" t="s">
        <v>31</v>
      </c>
      <c r="H38" s="14" t="s">
        <v>30</v>
      </c>
      <c r="I38" s="14" t="s">
        <v>94</v>
      </c>
      <c r="J38" s="14" t="s">
        <v>82</v>
      </c>
      <c r="K38" s="38" t="s">
        <v>95</v>
      </c>
      <c r="L38" s="38" t="s">
        <v>96</v>
      </c>
      <c r="M38" s="38" t="s">
        <v>83</v>
      </c>
      <c r="N38" s="38"/>
      <c r="O38" s="38"/>
      <c r="P38" s="38"/>
      <c r="Q38" s="23">
        <v>1</v>
      </c>
      <c r="R38" s="23">
        <v>1</v>
      </c>
      <c r="S38" s="23">
        <v>1</v>
      </c>
      <c r="T38" s="23">
        <v>1</v>
      </c>
      <c r="U38" s="25">
        <v>43.4</v>
      </c>
      <c r="V38" s="25">
        <v>39</v>
      </c>
      <c r="W38" s="24">
        <v>48</v>
      </c>
      <c r="X38" s="24">
        <v>30</v>
      </c>
      <c r="Y38" s="24">
        <v>29</v>
      </c>
      <c r="Z38" s="27">
        <f>W38+W40+W41+W39+W42</f>
        <v>56</v>
      </c>
      <c r="AA38" s="27">
        <f t="shared" ref="AA38:AB38" si="4">X38+X40+X41+X39+X42</f>
        <v>38</v>
      </c>
      <c r="AB38" s="27">
        <f t="shared" si="4"/>
        <v>36</v>
      </c>
    </row>
    <row r="39" spans="1:42" ht="63" x14ac:dyDescent="0.25">
      <c r="A39" s="38"/>
      <c r="B39" s="16" t="s">
        <v>80</v>
      </c>
      <c r="C39" s="14" t="s">
        <v>92</v>
      </c>
      <c r="D39" s="14" t="s">
        <v>40</v>
      </c>
      <c r="E39" s="14" t="s">
        <v>93</v>
      </c>
      <c r="F39" s="14" t="s">
        <v>30</v>
      </c>
      <c r="G39" s="14" t="s">
        <v>38</v>
      </c>
      <c r="H39" s="14" t="s">
        <v>30</v>
      </c>
      <c r="I39" s="14" t="s">
        <v>94</v>
      </c>
      <c r="J39" s="14" t="s">
        <v>82</v>
      </c>
      <c r="K39" s="38" t="s">
        <v>97</v>
      </c>
      <c r="L39" s="38" t="s">
        <v>96</v>
      </c>
      <c r="M39" s="38" t="s">
        <v>83</v>
      </c>
      <c r="N39" s="38"/>
      <c r="O39" s="38"/>
      <c r="P39" s="38"/>
      <c r="Q39" s="23">
        <v>1</v>
      </c>
      <c r="R39" s="23">
        <v>1</v>
      </c>
      <c r="S39" s="23">
        <v>1</v>
      </c>
      <c r="T39" s="23">
        <v>1</v>
      </c>
      <c r="U39" s="71">
        <v>0</v>
      </c>
      <c r="V39" s="71">
        <v>0</v>
      </c>
      <c r="W39" s="42">
        <v>0</v>
      </c>
      <c r="X39" s="42">
        <v>0</v>
      </c>
      <c r="Y39" s="42">
        <v>0</v>
      </c>
    </row>
    <row r="40" spans="1:42" ht="63" x14ac:dyDescent="0.25">
      <c r="A40" s="38"/>
      <c r="B40" s="16" t="s">
        <v>80</v>
      </c>
      <c r="C40" s="14" t="s">
        <v>92</v>
      </c>
      <c r="D40" s="14" t="s">
        <v>40</v>
      </c>
      <c r="E40" s="14" t="s">
        <v>93</v>
      </c>
      <c r="F40" s="14" t="s">
        <v>30</v>
      </c>
      <c r="G40" s="14" t="s">
        <v>41</v>
      </c>
      <c r="H40" s="14" t="s">
        <v>30</v>
      </c>
      <c r="I40" s="14" t="s">
        <v>94</v>
      </c>
      <c r="J40" s="14" t="s">
        <v>82</v>
      </c>
      <c r="K40" s="38" t="s">
        <v>98</v>
      </c>
      <c r="L40" s="38" t="s">
        <v>96</v>
      </c>
      <c r="M40" s="38" t="s">
        <v>83</v>
      </c>
      <c r="N40" s="38"/>
      <c r="O40" s="38"/>
      <c r="P40" s="38"/>
      <c r="Q40" s="23">
        <v>1</v>
      </c>
      <c r="R40" s="23">
        <v>1</v>
      </c>
      <c r="S40" s="23">
        <v>1</v>
      </c>
      <c r="T40" s="23">
        <v>1</v>
      </c>
      <c r="U40" s="25">
        <v>9</v>
      </c>
      <c r="V40" s="25">
        <v>9.4</v>
      </c>
      <c r="W40" s="24">
        <v>3.3</v>
      </c>
      <c r="X40" s="24">
        <v>4.4000000000000004</v>
      </c>
      <c r="Y40" s="24">
        <v>2.5</v>
      </c>
    </row>
    <row r="41" spans="1:42" ht="63" x14ac:dyDescent="0.25">
      <c r="A41" s="38"/>
      <c r="B41" s="16" t="s">
        <v>80</v>
      </c>
      <c r="C41" s="14" t="s">
        <v>92</v>
      </c>
      <c r="D41" s="14" t="s">
        <v>40</v>
      </c>
      <c r="E41" s="14" t="s">
        <v>93</v>
      </c>
      <c r="F41" s="14" t="s">
        <v>30</v>
      </c>
      <c r="G41" s="14" t="s">
        <v>238</v>
      </c>
      <c r="H41" s="14" t="s">
        <v>30</v>
      </c>
      <c r="I41" s="14" t="s">
        <v>94</v>
      </c>
      <c r="J41" s="14" t="s">
        <v>82</v>
      </c>
      <c r="K41" s="38" t="s">
        <v>239</v>
      </c>
      <c r="L41" s="38" t="s">
        <v>96</v>
      </c>
      <c r="M41" s="38" t="s">
        <v>83</v>
      </c>
      <c r="N41" s="38"/>
      <c r="O41" s="38"/>
      <c r="P41" s="38"/>
      <c r="Q41" s="23">
        <v>1</v>
      </c>
      <c r="R41" s="23">
        <v>1</v>
      </c>
      <c r="S41" s="23">
        <v>1</v>
      </c>
      <c r="T41" s="23">
        <v>1</v>
      </c>
      <c r="U41" s="25">
        <v>0</v>
      </c>
      <c r="V41" s="25">
        <v>0</v>
      </c>
      <c r="W41" s="24">
        <v>1.5</v>
      </c>
      <c r="X41" s="24">
        <v>1.7</v>
      </c>
      <c r="Y41" s="24">
        <v>2</v>
      </c>
    </row>
    <row r="42" spans="1:42" ht="63" x14ac:dyDescent="0.25">
      <c r="A42" s="63"/>
      <c r="B42" s="16" t="s">
        <v>80</v>
      </c>
      <c r="C42" s="14" t="s">
        <v>92</v>
      </c>
      <c r="D42" s="14" t="s">
        <v>40</v>
      </c>
      <c r="E42" s="14" t="s">
        <v>93</v>
      </c>
      <c r="F42" s="14" t="s">
        <v>30</v>
      </c>
      <c r="G42" s="14" t="s">
        <v>44</v>
      </c>
      <c r="H42" s="14" t="s">
        <v>30</v>
      </c>
      <c r="I42" s="14" t="s">
        <v>94</v>
      </c>
      <c r="J42" s="14" t="s">
        <v>82</v>
      </c>
      <c r="K42" s="63" t="s">
        <v>99</v>
      </c>
      <c r="L42" s="63" t="s">
        <v>96</v>
      </c>
      <c r="M42" s="63" t="s">
        <v>83</v>
      </c>
      <c r="N42" s="63"/>
      <c r="O42" s="63"/>
      <c r="P42" s="63"/>
      <c r="Q42" s="23">
        <v>1</v>
      </c>
      <c r="R42" s="23">
        <v>1</v>
      </c>
      <c r="S42" s="23">
        <v>1</v>
      </c>
      <c r="T42" s="23">
        <v>1</v>
      </c>
      <c r="U42" s="25">
        <v>14</v>
      </c>
      <c r="V42" s="25">
        <v>13.1</v>
      </c>
      <c r="W42" s="24">
        <v>3.2</v>
      </c>
      <c r="X42" s="24">
        <v>1.9</v>
      </c>
      <c r="Y42" s="24">
        <v>2.5</v>
      </c>
    </row>
    <row r="43" spans="1:42" ht="84" x14ac:dyDescent="0.25">
      <c r="A43" s="69"/>
      <c r="B43" s="31" t="s">
        <v>80</v>
      </c>
      <c r="C43" s="28" t="s">
        <v>144</v>
      </c>
      <c r="D43" s="28" t="s">
        <v>40</v>
      </c>
      <c r="E43" s="28" t="s">
        <v>149</v>
      </c>
      <c r="F43" s="28" t="s">
        <v>33</v>
      </c>
      <c r="G43" s="28" t="s">
        <v>153</v>
      </c>
      <c r="H43" s="28" t="s">
        <v>59</v>
      </c>
      <c r="I43" s="28" t="s">
        <v>29</v>
      </c>
      <c r="J43" s="28" t="s">
        <v>151</v>
      </c>
      <c r="K43" s="69" t="s">
        <v>281</v>
      </c>
      <c r="L43" s="69" t="s">
        <v>148</v>
      </c>
      <c r="M43" s="69"/>
      <c r="N43" s="69"/>
      <c r="O43" s="69"/>
      <c r="P43" s="69"/>
      <c r="Q43" s="23">
        <v>1</v>
      </c>
      <c r="R43" s="23">
        <v>1</v>
      </c>
      <c r="S43" s="23">
        <v>1</v>
      </c>
      <c r="T43" s="23">
        <v>1</v>
      </c>
      <c r="U43" s="25">
        <v>0</v>
      </c>
      <c r="V43" s="25">
        <v>3</v>
      </c>
      <c r="W43" s="24">
        <v>0</v>
      </c>
      <c r="X43" s="24">
        <v>0</v>
      </c>
      <c r="Y43" s="24">
        <v>0</v>
      </c>
    </row>
    <row r="44" spans="1:42" s="33" customFormat="1" ht="42" x14ac:dyDescent="0.25">
      <c r="A44" s="29"/>
      <c r="B44" s="31" t="s">
        <v>80</v>
      </c>
      <c r="C44" s="28" t="s">
        <v>140</v>
      </c>
      <c r="D44" s="28" t="s">
        <v>40</v>
      </c>
      <c r="E44" s="28" t="s">
        <v>149</v>
      </c>
      <c r="F44" s="28" t="s">
        <v>30</v>
      </c>
      <c r="G44" s="28" t="s">
        <v>153</v>
      </c>
      <c r="H44" s="28" t="s">
        <v>59</v>
      </c>
      <c r="I44" s="28" t="s">
        <v>29</v>
      </c>
      <c r="J44" s="28" t="s">
        <v>151</v>
      </c>
      <c r="K44" s="29" t="s">
        <v>230</v>
      </c>
      <c r="L44" s="29" t="s">
        <v>141</v>
      </c>
      <c r="M44" s="29"/>
      <c r="N44" s="29"/>
      <c r="O44" s="29"/>
      <c r="P44" s="29"/>
      <c r="Q44" s="30">
        <v>1</v>
      </c>
      <c r="R44" s="30">
        <v>1</v>
      </c>
      <c r="S44" s="30">
        <v>1</v>
      </c>
      <c r="T44" s="30">
        <v>1</v>
      </c>
      <c r="U44" s="25">
        <v>156.19999999999999</v>
      </c>
      <c r="V44" s="25">
        <v>99.1</v>
      </c>
      <c r="W44" s="25">
        <v>161.6</v>
      </c>
      <c r="X44" s="25">
        <v>186.1</v>
      </c>
      <c r="Y44" s="25">
        <v>188.1</v>
      </c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</row>
    <row r="45" spans="1:42" ht="105" x14ac:dyDescent="0.25">
      <c r="A45" s="38"/>
      <c r="B45" s="16" t="s">
        <v>80</v>
      </c>
      <c r="C45" s="14" t="s">
        <v>142</v>
      </c>
      <c r="D45" s="14" t="s">
        <v>40</v>
      </c>
      <c r="E45" s="14" t="s">
        <v>149</v>
      </c>
      <c r="F45" s="14" t="s">
        <v>30</v>
      </c>
      <c r="G45" s="14" t="s">
        <v>150</v>
      </c>
      <c r="H45" s="14" t="s">
        <v>59</v>
      </c>
      <c r="I45" s="14" t="s">
        <v>29</v>
      </c>
      <c r="J45" s="14" t="s">
        <v>151</v>
      </c>
      <c r="K45" s="38" t="s">
        <v>152</v>
      </c>
      <c r="L45" s="29" t="s">
        <v>146</v>
      </c>
      <c r="M45" s="38"/>
      <c r="N45" s="38"/>
      <c r="O45" s="38"/>
      <c r="P45" s="38"/>
      <c r="Q45" s="23">
        <v>1</v>
      </c>
      <c r="R45" s="23">
        <v>1</v>
      </c>
      <c r="S45" s="23">
        <v>1</v>
      </c>
      <c r="T45" s="23">
        <v>1</v>
      </c>
      <c r="U45" s="25">
        <v>5.9</v>
      </c>
      <c r="V45" s="25">
        <v>5.7</v>
      </c>
      <c r="W45" s="24">
        <v>6</v>
      </c>
      <c r="X45" s="24">
        <v>6.5</v>
      </c>
      <c r="Y45" s="24">
        <v>6.5</v>
      </c>
    </row>
    <row r="46" spans="1:42" ht="42" x14ac:dyDescent="0.25">
      <c r="A46" s="38"/>
      <c r="B46" s="16" t="s">
        <v>80</v>
      </c>
      <c r="C46" s="14" t="s">
        <v>140</v>
      </c>
      <c r="D46" s="14" t="s">
        <v>40</v>
      </c>
      <c r="E46" s="14" t="s">
        <v>149</v>
      </c>
      <c r="F46" s="14" t="s">
        <v>33</v>
      </c>
      <c r="G46" s="14" t="s">
        <v>153</v>
      </c>
      <c r="H46" s="14" t="s">
        <v>59</v>
      </c>
      <c r="I46" s="14" t="s">
        <v>29</v>
      </c>
      <c r="J46" s="14" t="s">
        <v>151</v>
      </c>
      <c r="K46" s="38" t="s">
        <v>154</v>
      </c>
      <c r="L46" s="29" t="s">
        <v>141</v>
      </c>
      <c r="M46" s="38"/>
      <c r="N46" s="38"/>
      <c r="O46" s="38"/>
      <c r="P46" s="38"/>
      <c r="Q46" s="23">
        <v>1</v>
      </c>
      <c r="R46" s="23">
        <v>1</v>
      </c>
      <c r="S46" s="23">
        <v>1</v>
      </c>
      <c r="T46" s="23">
        <v>1</v>
      </c>
      <c r="U46" s="25">
        <v>0</v>
      </c>
      <c r="V46" s="25">
        <v>0</v>
      </c>
      <c r="W46" s="24">
        <v>0</v>
      </c>
      <c r="X46" s="24">
        <v>0</v>
      </c>
      <c r="Y46" s="24">
        <v>0</v>
      </c>
    </row>
    <row r="47" spans="1:42" ht="84" x14ac:dyDescent="0.25">
      <c r="A47" s="38"/>
      <c r="B47" s="16" t="s">
        <v>80</v>
      </c>
      <c r="C47" s="14" t="s">
        <v>143</v>
      </c>
      <c r="D47" s="14" t="s">
        <v>40</v>
      </c>
      <c r="E47" s="14" t="s">
        <v>149</v>
      </c>
      <c r="F47" s="14" t="s">
        <v>33</v>
      </c>
      <c r="G47" s="14" t="s">
        <v>153</v>
      </c>
      <c r="H47" s="14" t="s">
        <v>59</v>
      </c>
      <c r="I47" s="14" t="s">
        <v>29</v>
      </c>
      <c r="J47" s="14" t="s">
        <v>151</v>
      </c>
      <c r="K47" s="38" t="s">
        <v>154</v>
      </c>
      <c r="L47" s="29" t="s">
        <v>147</v>
      </c>
      <c r="M47" s="38"/>
      <c r="N47" s="38"/>
      <c r="O47" s="38"/>
      <c r="P47" s="38"/>
      <c r="Q47" s="23">
        <v>1</v>
      </c>
      <c r="R47" s="23">
        <v>1</v>
      </c>
      <c r="S47" s="23">
        <v>1</v>
      </c>
      <c r="T47" s="23">
        <v>1</v>
      </c>
      <c r="U47" s="25">
        <v>56.6</v>
      </c>
      <c r="V47" s="25">
        <v>62.8</v>
      </c>
      <c r="W47" s="24">
        <v>0</v>
      </c>
      <c r="X47" s="24">
        <v>0</v>
      </c>
      <c r="Y47" s="24">
        <v>0</v>
      </c>
    </row>
    <row r="48" spans="1:42" ht="101.4" customHeight="1" x14ac:dyDescent="0.25">
      <c r="A48" s="38"/>
      <c r="B48" s="16" t="s">
        <v>80</v>
      </c>
      <c r="C48" s="14" t="s">
        <v>142</v>
      </c>
      <c r="D48" s="14" t="s">
        <v>40</v>
      </c>
      <c r="E48" s="14" t="s">
        <v>149</v>
      </c>
      <c r="F48" s="14" t="s">
        <v>33</v>
      </c>
      <c r="G48" s="14" t="s">
        <v>153</v>
      </c>
      <c r="H48" s="14" t="s">
        <v>59</v>
      </c>
      <c r="I48" s="14" t="s">
        <v>29</v>
      </c>
      <c r="J48" s="14" t="s">
        <v>151</v>
      </c>
      <c r="K48" s="38" t="s">
        <v>154</v>
      </c>
      <c r="L48" s="29" t="s">
        <v>146</v>
      </c>
      <c r="M48" s="38"/>
      <c r="N48" s="38"/>
      <c r="O48" s="38"/>
      <c r="P48" s="38"/>
      <c r="Q48" s="23">
        <v>1</v>
      </c>
      <c r="R48" s="23">
        <v>1</v>
      </c>
      <c r="S48" s="23">
        <v>1</v>
      </c>
      <c r="T48" s="23">
        <v>1</v>
      </c>
      <c r="U48" s="25">
        <v>572.79999999999995</v>
      </c>
      <c r="V48" s="25">
        <v>611.29999999999995</v>
      </c>
      <c r="W48" s="24">
        <v>0</v>
      </c>
      <c r="X48" s="24">
        <v>0</v>
      </c>
      <c r="Y48" s="24">
        <v>0</v>
      </c>
    </row>
    <row r="49" spans="1:42" ht="42" x14ac:dyDescent="0.25">
      <c r="A49" s="38"/>
      <c r="B49" s="16" t="s">
        <v>80</v>
      </c>
      <c r="C49" s="14" t="s">
        <v>140</v>
      </c>
      <c r="D49" s="14" t="s">
        <v>40</v>
      </c>
      <c r="E49" s="14" t="s">
        <v>100</v>
      </c>
      <c r="F49" s="14" t="s">
        <v>30</v>
      </c>
      <c r="G49" s="14" t="s">
        <v>44</v>
      </c>
      <c r="H49" s="14" t="s">
        <v>59</v>
      </c>
      <c r="I49" s="14" t="s">
        <v>29</v>
      </c>
      <c r="J49" s="14" t="s">
        <v>102</v>
      </c>
      <c r="K49" s="38" t="s">
        <v>155</v>
      </c>
      <c r="L49" s="38" t="s">
        <v>141</v>
      </c>
      <c r="M49" s="38"/>
      <c r="N49" s="38"/>
      <c r="O49" s="38"/>
      <c r="P49" s="38"/>
      <c r="Q49" s="23">
        <v>1</v>
      </c>
      <c r="R49" s="23">
        <v>1</v>
      </c>
      <c r="S49" s="23">
        <v>1</v>
      </c>
      <c r="T49" s="23">
        <v>1</v>
      </c>
      <c r="U49" s="25">
        <v>0</v>
      </c>
      <c r="V49" s="25">
        <v>0</v>
      </c>
      <c r="W49" s="24">
        <v>0</v>
      </c>
      <c r="X49" s="24">
        <v>0</v>
      </c>
      <c r="Y49" s="24">
        <v>0</v>
      </c>
    </row>
    <row r="50" spans="1:42" ht="115.5" x14ac:dyDescent="0.25">
      <c r="A50" s="38"/>
      <c r="B50" s="16" t="s">
        <v>80</v>
      </c>
      <c r="C50" s="14" t="s">
        <v>140</v>
      </c>
      <c r="D50" s="14" t="s">
        <v>40</v>
      </c>
      <c r="E50" s="14" t="s">
        <v>100</v>
      </c>
      <c r="F50" s="14" t="s">
        <v>33</v>
      </c>
      <c r="G50" s="14" t="s">
        <v>101</v>
      </c>
      <c r="H50" s="14" t="s">
        <v>59</v>
      </c>
      <c r="I50" s="14" t="s">
        <v>29</v>
      </c>
      <c r="J50" s="14" t="s">
        <v>102</v>
      </c>
      <c r="K50" s="15" t="s">
        <v>103</v>
      </c>
      <c r="L50" s="38" t="s">
        <v>141</v>
      </c>
      <c r="M50" s="38" t="s">
        <v>83</v>
      </c>
      <c r="N50" s="38"/>
      <c r="O50" s="38"/>
      <c r="P50" s="38"/>
      <c r="Q50" s="23">
        <v>1</v>
      </c>
      <c r="R50" s="23">
        <v>1</v>
      </c>
      <c r="S50" s="23">
        <v>1</v>
      </c>
      <c r="T50" s="23">
        <v>1</v>
      </c>
      <c r="U50" s="25">
        <v>1380</v>
      </c>
      <c r="V50" s="25">
        <v>0</v>
      </c>
      <c r="W50" s="24">
        <v>1280</v>
      </c>
      <c r="X50" s="24">
        <v>100</v>
      </c>
      <c r="Y50" s="24">
        <v>170</v>
      </c>
      <c r="Z50" s="27">
        <f>W50+W51</f>
        <v>2780</v>
      </c>
      <c r="AA50" s="27">
        <f t="shared" ref="AA50:AB50" si="5">X50+X51</f>
        <v>3600</v>
      </c>
      <c r="AB50" s="27">
        <f t="shared" si="5"/>
        <v>1770</v>
      </c>
      <c r="AC50" s="27"/>
    </row>
    <row r="51" spans="1:42" s="68" customFormat="1" ht="63" x14ac:dyDescent="0.25">
      <c r="A51" s="29"/>
      <c r="B51" s="31" t="s">
        <v>80</v>
      </c>
      <c r="C51" s="28" t="s">
        <v>140</v>
      </c>
      <c r="D51" s="28" t="s">
        <v>40</v>
      </c>
      <c r="E51" s="28" t="s">
        <v>100</v>
      </c>
      <c r="F51" s="28" t="s">
        <v>60</v>
      </c>
      <c r="G51" s="28" t="s">
        <v>84</v>
      </c>
      <c r="H51" s="28" t="s">
        <v>59</v>
      </c>
      <c r="I51" s="28" t="s">
        <v>29</v>
      </c>
      <c r="J51" s="28" t="s">
        <v>104</v>
      </c>
      <c r="K51" s="29" t="s">
        <v>105</v>
      </c>
      <c r="L51" s="29" t="s">
        <v>141</v>
      </c>
      <c r="M51" s="29" t="s">
        <v>83</v>
      </c>
      <c r="N51" s="29"/>
      <c r="O51" s="29"/>
      <c r="P51" s="29"/>
      <c r="Q51" s="30">
        <v>1</v>
      </c>
      <c r="R51" s="30">
        <v>1</v>
      </c>
      <c r="S51" s="30">
        <v>1</v>
      </c>
      <c r="T51" s="30">
        <v>1</v>
      </c>
      <c r="U51" s="25">
        <v>3068.7</v>
      </c>
      <c r="V51" s="25">
        <v>3122.4</v>
      </c>
      <c r="W51" s="25">
        <v>1500</v>
      </c>
      <c r="X51" s="25">
        <v>3500</v>
      </c>
      <c r="Y51" s="25">
        <v>1600</v>
      </c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</row>
    <row r="52" spans="1:42" ht="94.5" x14ac:dyDescent="0.25">
      <c r="A52" s="38"/>
      <c r="B52" s="16" t="s">
        <v>80</v>
      </c>
      <c r="C52" s="14" t="s">
        <v>32</v>
      </c>
      <c r="D52" s="14" t="s">
        <v>40</v>
      </c>
      <c r="E52" s="14" t="s">
        <v>106</v>
      </c>
      <c r="F52" s="14" t="s">
        <v>224</v>
      </c>
      <c r="G52" s="14" t="s">
        <v>240</v>
      </c>
      <c r="H52" s="14" t="s">
        <v>30</v>
      </c>
      <c r="I52" s="14" t="s">
        <v>29</v>
      </c>
      <c r="J52" s="14" t="s">
        <v>107</v>
      </c>
      <c r="K52" s="15" t="s">
        <v>241</v>
      </c>
      <c r="L52" s="38" t="s">
        <v>108</v>
      </c>
      <c r="M52" s="38" t="s">
        <v>83</v>
      </c>
      <c r="N52" s="38"/>
      <c r="O52" s="38"/>
      <c r="P52" s="38"/>
      <c r="Q52" s="30">
        <v>1</v>
      </c>
      <c r="R52" s="30">
        <v>1</v>
      </c>
      <c r="S52" s="30">
        <v>1</v>
      </c>
      <c r="T52" s="30">
        <v>1</v>
      </c>
      <c r="U52" s="25">
        <v>0</v>
      </c>
      <c r="V52" s="25">
        <v>1.4</v>
      </c>
      <c r="W52" s="24">
        <v>0</v>
      </c>
      <c r="X52" s="24">
        <v>0</v>
      </c>
      <c r="Y52" s="24">
        <v>0</v>
      </c>
      <c r="Z52" s="27">
        <f>SUM(U52:U91)</f>
        <v>973.8</v>
      </c>
      <c r="AA52" s="27">
        <f>SUM(V52:V91)</f>
        <v>984.5</v>
      </c>
      <c r="AB52" s="27">
        <f>SUM(W52:W91)</f>
        <v>756.5</v>
      </c>
      <c r="AC52" s="27">
        <f>SUM(X52:X91)</f>
        <v>757.1</v>
      </c>
      <c r="AD52" s="27">
        <f>SUM(Y52:Y91)</f>
        <v>757.80000000000007</v>
      </c>
      <c r="AE52" s="27"/>
      <c r="AF52" s="27"/>
      <c r="AG52" s="27"/>
    </row>
    <row r="53" spans="1:42" ht="84" x14ac:dyDescent="0.25">
      <c r="A53" s="38"/>
      <c r="B53" s="16" t="s">
        <v>80</v>
      </c>
      <c r="C53" s="14" t="s">
        <v>109</v>
      </c>
      <c r="D53" s="14" t="s">
        <v>40</v>
      </c>
      <c r="E53" s="14" t="s">
        <v>106</v>
      </c>
      <c r="F53" s="14" t="s">
        <v>224</v>
      </c>
      <c r="G53" s="14" t="s">
        <v>229</v>
      </c>
      <c r="H53" s="14" t="s">
        <v>30</v>
      </c>
      <c r="I53" s="14" t="s">
        <v>242</v>
      </c>
      <c r="J53" s="14" t="s">
        <v>107</v>
      </c>
      <c r="K53" s="38" t="s">
        <v>244</v>
      </c>
      <c r="L53" s="38" t="s">
        <v>110</v>
      </c>
      <c r="M53" s="38" t="s">
        <v>83</v>
      </c>
      <c r="N53" s="38"/>
      <c r="O53" s="38"/>
      <c r="P53" s="38"/>
      <c r="Q53" s="30">
        <v>1</v>
      </c>
      <c r="R53" s="30">
        <v>1</v>
      </c>
      <c r="S53" s="30">
        <v>1</v>
      </c>
      <c r="T53" s="30">
        <v>1</v>
      </c>
      <c r="U53" s="25">
        <v>39</v>
      </c>
      <c r="V53" s="25">
        <v>46.3</v>
      </c>
      <c r="W53" s="24">
        <v>0</v>
      </c>
      <c r="X53" s="24">
        <v>0</v>
      </c>
      <c r="Y53" s="24">
        <v>0</v>
      </c>
    </row>
    <row r="54" spans="1:42" ht="84" x14ac:dyDescent="0.25">
      <c r="A54" s="38"/>
      <c r="B54" s="16" t="s">
        <v>80</v>
      </c>
      <c r="C54" s="14" t="s">
        <v>114</v>
      </c>
      <c r="D54" s="14" t="s">
        <v>40</v>
      </c>
      <c r="E54" s="14" t="s">
        <v>106</v>
      </c>
      <c r="F54" s="14" t="s">
        <v>224</v>
      </c>
      <c r="G54" s="14" t="s">
        <v>229</v>
      </c>
      <c r="H54" s="14" t="s">
        <v>30</v>
      </c>
      <c r="I54" s="14" t="s">
        <v>242</v>
      </c>
      <c r="J54" s="14" t="s">
        <v>107</v>
      </c>
      <c r="K54" s="38" t="s">
        <v>243</v>
      </c>
      <c r="L54" s="38" t="s">
        <v>115</v>
      </c>
      <c r="M54" s="38" t="s">
        <v>83</v>
      </c>
      <c r="N54" s="38"/>
      <c r="O54" s="38"/>
      <c r="P54" s="38"/>
      <c r="Q54" s="30">
        <v>1</v>
      </c>
      <c r="R54" s="30">
        <v>1</v>
      </c>
      <c r="S54" s="30">
        <v>1</v>
      </c>
      <c r="T54" s="30">
        <v>1</v>
      </c>
      <c r="U54" s="25">
        <v>100</v>
      </c>
      <c r="V54" s="25">
        <v>100</v>
      </c>
      <c r="W54" s="24">
        <v>0</v>
      </c>
      <c r="X54" s="24">
        <v>0</v>
      </c>
      <c r="Y54" s="24">
        <v>0</v>
      </c>
    </row>
    <row r="55" spans="1:42" ht="84" x14ac:dyDescent="0.25">
      <c r="A55" s="38"/>
      <c r="B55" s="16" t="s">
        <v>80</v>
      </c>
      <c r="C55" s="14" t="s">
        <v>72</v>
      </c>
      <c r="D55" s="14" t="s">
        <v>40</v>
      </c>
      <c r="E55" s="14" t="s">
        <v>106</v>
      </c>
      <c r="F55" s="14" t="s">
        <v>224</v>
      </c>
      <c r="G55" s="14" t="s">
        <v>229</v>
      </c>
      <c r="H55" s="14" t="s">
        <v>30</v>
      </c>
      <c r="I55" s="14" t="s">
        <v>242</v>
      </c>
      <c r="J55" s="14" t="s">
        <v>107</v>
      </c>
      <c r="K55" s="38" t="s">
        <v>243</v>
      </c>
      <c r="L55" s="38" t="s">
        <v>74</v>
      </c>
      <c r="M55" s="38" t="s">
        <v>83</v>
      </c>
      <c r="N55" s="38"/>
      <c r="O55" s="38"/>
      <c r="P55" s="38"/>
      <c r="Q55" s="30">
        <v>1</v>
      </c>
      <c r="R55" s="30">
        <v>1</v>
      </c>
      <c r="S55" s="30">
        <v>1</v>
      </c>
      <c r="T55" s="30">
        <v>1</v>
      </c>
      <c r="U55" s="25">
        <v>22</v>
      </c>
      <c r="V55" s="25">
        <v>26</v>
      </c>
      <c r="W55" s="24">
        <v>0</v>
      </c>
      <c r="X55" s="24">
        <v>0</v>
      </c>
      <c r="Y55" s="24">
        <v>0</v>
      </c>
    </row>
    <row r="56" spans="1:42" ht="84" x14ac:dyDescent="0.25">
      <c r="A56" s="38"/>
      <c r="B56" s="16" t="s">
        <v>80</v>
      </c>
      <c r="C56" s="14" t="s">
        <v>118</v>
      </c>
      <c r="D56" s="14" t="s">
        <v>40</v>
      </c>
      <c r="E56" s="14" t="s">
        <v>106</v>
      </c>
      <c r="F56" s="14" t="s">
        <v>224</v>
      </c>
      <c r="G56" s="14" t="s">
        <v>229</v>
      </c>
      <c r="H56" s="14" t="s">
        <v>30</v>
      </c>
      <c r="I56" s="14" t="s">
        <v>242</v>
      </c>
      <c r="J56" s="14" t="s">
        <v>107</v>
      </c>
      <c r="K56" s="67" t="s">
        <v>243</v>
      </c>
      <c r="L56" s="67" t="s">
        <v>119</v>
      </c>
      <c r="M56" s="38" t="s">
        <v>83</v>
      </c>
      <c r="N56" s="38"/>
      <c r="O56" s="38"/>
      <c r="P56" s="38"/>
      <c r="Q56" s="30">
        <v>1</v>
      </c>
      <c r="R56" s="30">
        <v>1</v>
      </c>
      <c r="S56" s="30">
        <v>1</v>
      </c>
      <c r="T56" s="30">
        <v>1</v>
      </c>
      <c r="U56" s="25">
        <v>81.5</v>
      </c>
      <c r="V56" s="25">
        <v>81.5</v>
      </c>
      <c r="W56" s="24">
        <v>0</v>
      </c>
      <c r="X56" s="24">
        <v>0</v>
      </c>
      <c r="Y56" s="24">
        <v>0</v>
      </c>
    </row>
    <row r="57" spans="1:42" ht="198.65" customHeight="1" x14ac:dyDescent="0.25">
      <c r="A57" s="50"/>
      <c r="B57" s="16" t="s">
        <v>80</v>
      </c>
      <c r="C57" s="14" t="s">
        <v>227</v>
      </c>
      <c r="D57" s="14" t="s">
        <v>40</v>
      </c>
      <c r="E57" s="14" t="s">
        <v>106</v>
      </c>
      <c r="F57" s="14" t="s">
        <v>30</v>
      </c>
      <c r="G57" s="14" t="s">
        <v>203</v>
      </c>
      <c r="H57" s="14" t="s">
        <v>30</v>
      </c>
      <c r="I57" s="14" t="s">
        <v>228</v>
      </c>
      <c r="J57" s="14" t="s">
        <v>107</v>
      </c>
      <c r="K57" s="50" t="s">
        <v>234</v>
      </c>
      <c r="L57" s="50" t="s">
        <v>233</v>
      </c>
      <c r="M57" s="50"/>
      <c r="N57" s="50"/>
      <c r="O57" s="50"/>
      <c r="P57" s="50"/>
      <c r="Q57" s="30">
        <v>0.5</v>
      </c>
      <c r="R57" s="30">
        <v>0.5</v>
      </c>
      <c r="S57" s="30">
        <v>0.5</v>
      </c>
      <c r="T57" s="30">
        <v>0.5</v>
      </c>
      <c r="U57" s="25">
        <v>1</v>
      </c>
      <c r="V57" s="25">
        <v>0</v>
      </c>
      <c r="W57" s="24">
        <v>0</v>
      </c>
      <c r="X57" s="24">
        <v>0</v>
      </c>
      <c r="Y57" s="24">
        <v>0</v>
      </c>
    </row>
    <row r="58" spans="1:42" ht="163.75" customHeight="1" x14ac:dyDescent="0.25">
      <c r="A58" s="50"/>
      <c r="B58" s="16" t="s">
        <v>80</v>
      </c>
      <c r="C58" s="14" t="s">
        <v>227</v>
      </c>
      <c r="D58" s="14" t="s">
        <v>40</v>
      </c>
      <c r="E58" s="14" t="s">
        <v>106</v>
      </c>
      <c r="F58" s="14" t="s">
        <v>30</v>
      </c>
      <c r="G58" s="14" t="s">
        <v>206</v>
      </c>
      <c r="H58" s="14" t="s">
        <v>30</v>
      </c>
      <c r="I58" s="14" t="s">
        <v>209</v>
      </c>
      <c r="J58" s="14" t="s">
        <v>107</v>
      </c>
      <c r="K58" s="50" t="s">
        <v>210</v>
      </c>
      <c r="L58" s="50" t="s">
        <v>233</v>
      </c>
      <c r="M58" s="50"/>
      <c r="N58" s="50"/>
      <c r="O58" s="50"/>
      <c r="P58" s="50"/>
      <c r="Q58" s="30">
        <v>0.5</v>
      </c>
      <c r="R58" s="30">
        <v>0.5</v>
      </c>
      <c r="S58" s="30">
        <v>0.5</v>
      </c>
      <c r="T58" s="30">
        <v>0.5</v>
      </c>
      <c r="U58" s="25">
        <v>1</v>
      </c>
      <c r="V58" s="25">
        <v>2.5</v>
      </c>
      <c r="W58" s="24">
        <v>0</v>
      </c>
      <c r="X58" s="24">
        <v>0</v>
      </c>
      <c r="Y58" s="24">
        <v>0</v>
      </c>
    </row>
    <row r="59" spans="1:42" ht="163.75" customHeight="1" x14ac:dyDescent="0.25">
      <c r="A59" s="76"/>
      <c r="B59" s="16" t="s">
        <v>80</v>
      </c>
      <c r="C59" s="14" t="s">
        <v>227</v>
      </c>
      <c r="D59" s="14" t="s">
        <v>40</v>
      </c>
      <c r="E59" s="14" t="s">
        <v>106</v>
      </c>
      <c r="F59" s="14" t="s">
        <v>30</v>
      </c>
      <c r="G59" s="14" t="s">
        <v>206</v>
      </c>
      <c r="H59" s="14" t="s">
        <v>30</v>
      </c>
      <c r="I59" s="14" t="s">
        <v>283</v>
      </c>
      <c r="J59" s="14" t="s">
        <v>107</v>
      </c>
      <c r="K59" s="76" t="s">
        <v>284</v>
      </c>
      <c r="L59" s="76" t="s">
        <v>233</v>
      </c>
      <c r="M59" s="76"/>
      <c r="N59" s="76"/>
      <c r="O59" s="76"/>
      <c r="P59" s="76"/>
      <c r="Q59" s="30">
        <v>0.5</v>
      </c>
      <c r="R59" s="30">
        <v>0.5</v>
      </c>
      <c r="S59" s="30">
        <v>0.5</v>
      </c>
      <c r="T59" s="30">
        <v>0.5</v>
      </c>
      <c r="U59" s="25">
        <v>0</v>
      </c>
      <c r="V59" s="25">
        <v>0.8</v>
      </c>
      <c r="W59" s="24"/>
      <c r="X59" s="24"/>
      <c r="Y59" s="24"/>
    </row>
    <row r="60" spans="1:42" ht="241.5" x14ac:dyDescent="0.25">
      <c r="A60" s="38"/>
      <c r="B60" s="16" t="s">
        <v>80</v>
      </c>
      <c r="C60" s="14" t="s">
        <v>227</v>
      </c>
      <c r="D60" s="14" t="s">
        <v>40</v>
      </c>
      <c r="E60" s="14" t="s">
        <v>106</v>
      </c>
      <c r="F60" s="14" t="s">
        <v>30</v>
      </c>
      <c r="G60" s="14" t="s">
        <v>206</v>
      </c>
      <c r="H60" s="14" t="s">
        <v>30</v>
      </c>
      <c r="I60" s="14" t="s">
        <v>245</v>
      </c>
      <c r="J60" s="14" t="s">
        <v>107</v>
      </c>
      <c r="K60" s="38" t="s">
        <v>246</v>
      </c>
      <c r="L60" s="38" t="s">
        <v>233</v>
      </c>
      <c r="M60" s="38" t="s">
        <v>83</v>
      </c>
      <c r="N60" s="38"/>
      <c r="O60" s="38"/>
      <c r="P60" s="38"/>
      <c r="Q60" s="30">
        <v>0.5</v>
      </c>
      <c r="R60" s="30">
        <v>0.5</v>
      </c>
      <c r="S60" s="30">
        <v>0.5</v>
      </c>
      <c r="T60" s="30">
        <v>0.5</v>
      </c>
      <c r="U60" s="25">
        <v>2</v>
      </c>
      <c r="V60" s="25">
        <v>2.6</v>
      </c>
      <c r="W60" s="24">
        <v>0</v>
      </c>
      <c r="X60" s="24">
        <v>0</v>
      </c>
      <c r="Y60" s="24">
        <v>0</v>
      </c>
    </row>
    <row r="61" spans="1:42" ht="159" customHeight="1" x14ac:dyDescent="0.25">
      <c r="A61" s="50"/>
      <c r="B61" s="16" t="s">
        <v>80</v>
      </c>
      <c r="C61" s="14" t="s">
        <v>227</v>
      </c>
      <c r="D61" s="14" t="s">
        <v>40</v>
      </c>
      <c r="E61" s="14" t="s">
        <v>106</v>
      </c>
      <c r="F61" s="14" t="s">
        <v>30</v>
      </c>
      <c r="G61" s="14" t="s">
        <v>206</v>
      </c>
      <c r="H61" s="14" t="s">
        <v>30</v>
      </c>
      <c r="I61" s="14" t="s">
        <v>211</v>
      </c>
      <c r="J61" s="14" t="s">
        <v>107</v>
      </c>
      <c r="K61" s="50" t="s">
        <v>212</v>
      </c>
      <c r="L61" s="50" t="s">
        <v>233</v>
      </c>
      <c r="M61" s="50"/>
      <c r="N61" s="50"/>
      <c r="O61" s="50"/>
      <c r="P61" s="50"/>
      <c r="Q61" s="30">
        <v>0.5</v>
      </c>
      <c r="R61" s="30">
        <v>0.5</v>
      </c>
      <c r="S61" s="30">
        <v>0.5</v>
      </c>
      <c r="T61" s="30">
        <v>0.5</v>
      </c>
      <c r="U61" s="25">
        <v>5.5</v>
      </c>
      <c r="V61" s="25">
        <v>8.1</v>
      </c>
      <c r="W61" s="24">
        <v>0</v>
      </c>
      <c r="X61" s="24">
        <v>0</v>
      </c>
      <c r="Y61" s="24">
        <v>0</v>
      </c>
    </row>
    <row r="62" spans="1:42" ht="134.4" customHeight="1" x14ac:dyDescent="0.25">
      <c r="A62" s="50"/>
      <c r="B62" s="16" t="s">
        <v>80</v>
      </c>
      <c r="C62" s="14" t="s">
        <v>227</v>
      </c>
      <c r="D62" s="14" t="s">
        <v>40</v>
      </c>
      <c r="E62" s="14" t="s">
        <v>106</v>
      </c>
      <c r="F62" s="14" t="s">
        <v>30</v>
      </c>
      <c r="G62" s="14" t="s">
        <v>213</v>
      </c>
      <c r="H62" s="14" t="s">
        <v>30</v>
      </c>
      <c r="I62" s="14" t="s">
        <v>214</v>
      </c>
      <c r="J62" s="14" t="s">
        <v>107</v>
      </c>
      <c r="K62" s="50" t="s">
        <v>215</v>
      </c>
      <c r="L62" s="50" t="s">
        <v>233</v>
      </c>
      <c r="M62" s="50"/>
      <c r="N62" s="50"/>
      <c r="O62" s="50"/>
      <c r="P62" s="50"/>
      <c r="Q62" s="30">
        <v>0.5</v>
      </c>
      <c r="R62" s="30">
        <v>0.5</v>
      </c>
      <c r="S62" s="30">
        <v>0.5</v>
      </c>
      <c r="T62" s="30">
        <v>0.5</v>
      </c>
      <c r="U62" s="25">
        <v>0.1</v>
      </c>
      <c r="V62" s="25">
        <v>0.6</v>
      </c>
      <c r="W62" s="24">
        <v>1</v>
      </c>
      <c r="X62" s="24">
        <v>0.9</v>
      </c>
      <c r="Y62" s="24">
        <v>0.9</v>
      </c>
    </row>
    <row r="63" spans="1:42" ht="134.4" customHeight="1" x14ac:dyDescent="0.25">
      <c r="A63" s="76"/>
      <c r="B63" s="16" t="s">
        <v>80</v>
      </c>
      <c r="C63" s="14" t="s">
        <v>227</v>
      </c>
      <c r="D63" s="14" t="s">
        <v>40</v>
      </c>
      <c r="E63" s="14" t="s">
        <v>106</v>
      </c>
      <c r="F63" s="14" t="s">
        <v>30</v>
      </c>
      <c r="G63" s="14" t="s">
        <v>213</v>
      </c>
      <c r="H63" s="14" t="s">
        <v>30</v>
      </c>
      <c r="I63" s="14" t="s">
        <v>285</v>
      </c>
      <c r="J63" s="14" t="s">
        <v>107</v>
      </c>
      <c r="K63" s="76" t="s">
        <v>247</v>
      </c>
      <c r="L63" s="76" t="s">
        <v>233</v>
      </c>
      <c r="M63" s="76"/>
      <c r="N63" s="76"/>
      <c r="O63" s="76"/>
      <c r="P63" s="76"/>
      <c r="Q63" s="30">
        <v>0.5</v>
      </c>
      <c r="R63" s="30">
        <v>0.5</v>
      </c>
      <c r="S63" s="30">
        <v>0.5</v>
      </c>
      <c r="T63" s="30">
        <v>0.5</v>
      </c>
      <c r="U63" s="25">
        <v>0</v>
      </c>
      <c r="V63" s="25">
        <v>0.1</v>
      </c>
      <c r="W63" s="24"/>
      <c r="X63" s="24"/>
      <c r="Y63" s="24"/>
    </row>
    <row r="64" spans="1:42" ht="128.4" customHeight="1" x14ac:dyDescent="0.25">
      <c r="A64" s="50"/>
      <c r="B64" s="16" t="s">
        <v>80</v>
      </c>
      <c r="C64" s="14" t="s">
        <v>227</v>
      </c>
      <c r="D64" s="14" t="s">
        <v>40</v>
      </c>
      <c r="E64" s="14" t="s">
        <v>106</v>
      </c>
      <c r="F64" s="14" t="s">
        <v>30</v>
      </c>
      <c r="G64" s="14" t="s">
        <v>213</v>
      </c>
      <c r="H64" s="14" t="s">
        <v>30</v>
      </c>
      <c r="I64" s="14" t="s">
        <v>248</v>
      </c>
      <c r="J64" s="14" t="s">
        <v>107</v>
      </c>
      <c r="K64" s="50" t="s">
        <v>249</v>
      </c>
      <c r="L64" s="50" t="s">
        <v>233</v>
      </c>
      <c r="M64" s="50"/>
      <c r="N64" s="50"/>
      <c r="O64" s="50"/>
      <c r="P64" s="50"/>
      <c r="Q64" s="30">
        <v>0.5</v>
      </c>
      <c r="R64" s="30">
        <v>0.5</v>
      </c>
      <c r="S64" s="30">
        <v>0.5</v>
      </c>
      <c r="T64" s="30">
        <v>0.5</v>
      </c>
      <c r="U64" s="25">
        <v>4</v>
      </c>
      <c r="V64" s="25">
        <v>5</v>
      </c>
      <c r="W64" s="24">
        <v>2</v>
      </c>
      <c r="X64" s="24">
        <v>2</v>
      </c>
      <c r="Y64" s="24">
        <v>2</v>
      </c>
    </row>
    <row r="65" spans="1:25" ht="179.4" customHeight="1" x14ac:dyDescent="0.25">
      <c r="A65" s="38"/>
      <c r="B65" s="16" t="s">
        <v>80</v>
      </c>
      <c r="C65" s="14" t="s">
        <v>227</v>
      </c>
      <c r="D65" s="14" t="s">
        <v>40</v>
      </c>
      <c r="E65" s="14" t="s">
        <v>106</v>
      </c>
      <c r="F65" s="14" t="s">
        <v>30</v>
      </c>
      <c r="G65" s="14" t="s">
        <v>213</v>
      </c>
      <c r="H65" s="14" t="s">
        <v>30</v>
      </c>
      <c r="I65" s="14" t="s">
        <v>250</v>
      </c>
      <c r="J65" s="14" t="s">
        <v>107</v>
      </c>
      <c r="K65" s="38" t="s">
        <v>251</v>
      </c>
      <c r="L65" s="38" t="s">
        <v>233</v>
      </c>
      <c r="M65" s="38" t="s">
        <v>83</v>
      </c>
      <c r="N65" s="38"/>
      <c r="O65" s="38"/>
      <c r="P65" s="38"/>
      <c r="Q65" s="30">
        <v>0.5</v>
      </c>
      <c r="R65" s="30">
        <v>0.5</v>
      </c>
      <c r="S65" s="30">
        <v>0.5</v>
      </c>
      <c r="T65" s="30">
        <v>0.5</v>
      </c>
      <c r="U65" s="25">
        <v>0</v>
      </c>
      <c r="V65" s="25">
        <v>2.2000000000000002</v>
      </c>
      <c r="W65" s="24">
        <v>4</v>
      </c>
      <c r="X65" s="24">
        <v>4</v>
      </c>
      <c r="Y65" s="24">
        <v>4</v>
      </c>
    </row>
    <row r="66" spans="1:25" ht="179.4" customHeight="1" x14ac:dyDescent="0.25">
      <c r="A66" s="76"/>
      <c r="B66" s="16" t="s">
        <v>80</v>
      </c>
      <c r="C66" s="14" t="s">
        <v>227</v>
      </c>
      <c r="D66" s="14" t="s">
        <v>40</v>
      </c>
      <c r="E66" s="14" t="s">
        <v>106</v>
      </c>
      <c r="F66" s="14" t="s">
        <v>30</v>
      </c>
      <c r="G66" s="14" t="s">
        <v>286</v>
      </c>
      <c r="H66" s="14" t="s">
        <v>30</v>
      </c>
      <c r="I66" s="14" t="s">
        <v>222</v>
      </c>
      <c r="J66" s="14" t="s">
        <v>107</v>
      </c>
      <c r="K66" s="76" t="s">
        <v>287</v>
      </c>
      <c r="L66" s="76" t="s">
        <v>233</v>
      </c>
      <c r="M66" s="76"/>
      <c r="N66" s="76"/>
      <c r="O66" s="76"/>
      <c r="P66" s="76"/>
      <c r="Q66" s="30">
        <v>0.5</v>
      </c>
      <c r="R66" s="30">
        <v>0.5</v>
      </c>
      <c r="S66" s="30">
        <v>0.5</v>
      </c>
      <c r="T66" s="30">
        <v>0.5</v>
      </c>
      <c r="U66" s="25">
        <v>0</v>
      </c>
      <c r="V66" s="25">
        <v>0.7</v>
      </c>
      <c r="W66" s="24"/>
      <c r="X66" s="24"/>
      <c r="Y66" s="24"/>
    </row>
    <row r="67" spans="1:25" ht="168" x14ac:dyDescent="0.25">
      <c r="A67" s="38"/>
      <c r="B67" s="16" t="s">
        <v>80</v>
      </c>
      <c r="C67" s="14" t="s">
        <v>227</v>
      </c>
      <c r="D67" s="14" t="s">
        <v>40</v>
      </c>
      <c r="E67" s="14" t="s">
        <v>106</v>
      </c>
      <c r="F67" s="14" t="s">
        <v>30</v>
      </c>
      <c r="G67" s="14" t="s">
        <v>216</v>
      </c>
      <c r="H67" s="14" t="s">
        <v>30</v>
      </c>
      <c r="I67" s="14" t="s">
        <v>252</v>
      </c>
      <c r="J67" s="14" t="s">
        <v>107</v>
      </c>
      <c r="K67" s="38" t="s">
        <v>253</v>
      </c>
      <c r="L67" s="38" t="s">
        <v>233</v>
      </c>
      <c r="M67" s="38" t="s">
        <v>83</v>
      </c>
      <c r="N67" s="38"/>
      <c r="O67" s="38"/>
      <c r="P67" s="38"/>
      <c r="Q67" s="30">
        <v>0.5</v>
      </c>
      <c r="R67" s="30">
        <v>0.5</v>
      </c>
      <c r="S67" s="30">
        <v>0.5</v>
      </c>
      <c r="T67" s="30">
        <v>0.5</v>
      </c>
      <c r="U67" s="25">
        <v>0.7</v>
      </c>
      <c r="V67" s="25">
        <v>1.5</v>
      </c>
      <c r="W67" s="24">
        <v>3</v>
      </c>
      <c r="X67" s="24">
        <v>3</v>
      </c>
      <c r="Y67" s="24">
        <v>3</v>
      </c>
    </row>
    <row r="68" spans="1:25" ht="157.5" x14ac:dyDescent="0.25">
      <c r="A68" s="38"/>
      <c r="B68" s="16" t="s">
        <v>80</v>
      </c>
      <c r="C68" s="14" t="s">
        <v>227</v>
      </c>
      <c r="D68" s="14" t="s">
        <v>40</v>
      </c>
      <c r="E68" s="14" t="s">
        <v>106</v>
      </c>
      <c r="F68" s="14" t="s">
        <v>30</v>
      </c>
      <c r="G68" s="14" t="s">
        <v>216</v>
      </c>
      <c r="H68" s="14" t="s">
        <v>30</v>
      </c>
      <c r="I68" s="14" t="s">
        <v>254</v>
      </c>
      <c r="J68" s="14" t="s">
        <v>107</v>
      </c>
      <c r="K68" s="38" t="s">
        <v>255</v>
      </c>
      <c r="L68" s="38" t="s">
        <v>233</v>
      </c>
      <c r="M68" s="38" t="s">
        <v>83</v>
      </c>
      <c r="N68" s="38"/>
      <c r="O68" s="38"/>
      <c r="P68" s="38"/>
      <c r="Q68" s="30">
        <v>0.5</v>
      </c>
      <c r="R68" s="30">
        <v>0.5</v>
      </c>
      <c r="S68" s="30">
        <v>0.5</v>
      </c>
      <c r="T68" s="30">
        <v>0.5</v>
      </c>
      <c r="U68" s="25">
        <v>0</v>
      </c>
      <c r="V68" s="25">
        <v>0.2</v>
      </c>
      <c r="W68" s="24">
        <v>0.5</v>
      </c>
      <c r="X68" s="24">
        <v>0.5</v>
      </c>
      <c r="Y68" s="24">
        <v>0.5</v>
      </c>
    </row>
    <row r="69" spans="1:25" ht="136.5" x14ac:dyDescent="0.25">
      <c r="A69" s="38"/>
      <c r="B69" s="16" t="s">
        <v>80</v>
      </c>
      <c r="C69" s="14" t="s">
        <v>227</v>
      </c>
      <c r="D69" s="14" t="s">
        <v>40</v>
      </c>
      <c r="E69" s="14" t="s">
        <v>106</v>
      </c>
      <c r="F69" s="14" t="s">
        <v>30</v>
      </c>
      <c r="G69" s="14" t="s">
        <v>216</v>
      </c>
      <c r="H69" s="14" t="s">
        <v>30</v>
      </c>
      <c r="I69" s="14" t="s">
        <v>222</v>
      </c>
      <c r="J69" s="14" t="s">
        <v>107</v>
      </c>
      <c r="K69" s="38" t="s">
        <v>256</v>
      </c>
      <c r="L69" s="38" t="s">
        <v>233</v>
      </c>
      <c r="M69" s="38" t="s">
        <v>83</v>
      </c>
      <c r="N69" s="38"/>
      <c r="O69" s="38"/>
      <c r="P69" s="38"/>
      <c r="Q69" s="30">
        <v>0.5</v>
      </c>
      <c r="R69" s="30">
        <v>0.5</v>
      </c>
      <c r="S69" s="30">
        <v>0.5</v>
      </c>
      <c r="T69" s="30">
        <v>0.5</v>
      </c>
      <c r="U69" s="25">
        <v>1.3</v>
      </c>
      <c r="V69" s="25">
        <v>1.5</v>
      </c>
      <c r="W69" s="24">
        <v>2.4</v>
      </c>
      <c r="X69" s="24">
        <v>2.5</v>
      </c>
      <c r="Y69" s="24">
        <v>2.5</v>
      </c>
    </row>
    <row r="70" spans="1:25" ht="157.5" x14ac:dyDescent="0.25">
      <c r="A70" s="38"/>
      <c r="B70" s="16" t="s">
        <v>80</v>
      </c>
      <c r="C70" s="14" t="s">
        <v>227</v>
      </c>
      <c r="D70" s="14" t="s">
        <v>40</v>
      </c>
      <c r="E70" s="14" t="s">
        <v>106</v>
      </c>
      <c r="F70" s="14" t="s">
        <v>30</v>
      </c>
      <c r="G70" s="14" t="s">
        <v>257</v>
      </c>
      <c r="H70" s="14" t="s">
        <v>30</v>
      </c>
      <c r="I70" s="14" t="s">
        <v>258</v>
      </c>
      <c r="J70" s="14" t="s">
        <v>107</v>
      </c>
      <c r="K70" s="38" t="s">
        <v>259</v>
      </c>
      <c r="L70" s="38" t="s">
        <v>233</v>
      </c>
      <c r="M70" s="38" t="s">
        <v>83</v>
      </c>
      <c r="N70" s="38"/>
      <c r="O70" s="38"/>
      <c r="P70" s="38"/>
      <c r="Q70" s="23">
        <v>0.5</v>
      </c>
      <c r="R70" s="23">
        <v>0.5</v>
      </c>
      <c r="S70" s="23">
        <v>0.5</v>
      </c>
      <c r="T70" s="23">
        <v>0.5</v>
      </c>
      <c r="U70" s="25">
        <v>2</v>
      </c>
      <c r="V70" s="25">
        <v>2</v>
      </c>
      <c r="W70" s="24">
        <v>4</v>
      </c>
      <c r="X70" s="24">
        <v>4</v>
      </c>
      <c r="Y70" s="24">
        <v>4</v>
      </c>
    </row>
    <row r="71" spans="1:25" ht="157.5" x14ac:dyDescent="0.25">
      <c r="A71" s="38"/>
      <c r="B71" s="16" t="s">
        <v>80</v>
      </c>
      <c r="C71" s="14" t="s">
        <v>227</v>
      </c>
      <c r="D71" s="14" t="s">
        <v>40</v>
      </c>
      <c r="E71" s="14" t="s">
        <v>106</v>
      </c>
      <c r="F71" s="14" t="s">
        <v>30</v>
      </c>
      <c r="G71" s="14" t="s">
        <v>257</v>
      </c>
      <c r="H71" s="14" t="s">
        <v>30</v>
      </c>
      <c r="I71" s="14" t="s">
        <v>260</v>
      </c>
      <c r="J71" s="14" t="s">
        <v>107</v>
      </c>
      <c r="K71" s="38" t="s">
        <v>261</v>
      </c>
      <c r="L71" s="38" t="s">
        <v>233</v>
      </c>
      <c r="M71" s="38"/>
      <c r="N71" s="38"/>
      <c r="O71" s="38"/>
      <c r="P71" s="38"/>
      <c r="Q71" s="23">
        <v>0.5</v>
      </c>
      <c r="R71" s="23">
        <v>0.5</v>
      </c>
      <c r="S71" s="23">
        <v>0.5</v>
      </c>
      <c r="T71" s="23">
        <v>0.5</v>
      </c>
      <c r="U71" s="25">
        <v>9</v>
      </c>
      <c r="V71" s="25">
        <v>9</v>
      </c>
      <c r="W71" s="24">
        <v>4</v>
      </c>
      <c r="X71" s="24">
        <v>4</v>
      </c>
      <c r="Y71" s="24">
        <v>4</v>
      </c>
    </row>
    <row r="72" spans="1:25" ht="157.5" x14ac:dyDescent="0.25">
      <c r="A72" s="39"/>
      <c r="B72" s="16" t="s">
        <v>80</v>
      </c>
      <c r="C72" s="14" t="s">
        <v>227</v>
      </c>
      <c r="D72" s="14" t="s">
        <v>40</v>
      </c>
      <c r="E72" s="14" t="s">
        <v>106</v>
      </c>
      <c r="F72" s="14" t="s">
        <v>30</v>
      </c>
      <c r="G72" s="14" t="s">
        <v>257</v>
      </c>
      <c r="H72" s="14" t="s">
        <v>30</v>
      </c>
      <c r="I72" s="14" t="s">
        <v>222</v>
      </c>
      <c r="J72" s="14" t="s">
        <v>107</v>
      </c>
      <c r="K72" s="39" t="s">
        <v>262</v>
      </c>
      <c r="L72" s="39" t="s">
        <v>233</v>
      </c>
      <c r="M72" s="39"/>
      <c r="N72" s="39"/>
      <c r="O72" s="39"/>
      <c r="P72" s="39"/>
      <c r="Q72" s="23">
        <v>0.5</v>
      </c>
      <c r="R72" s="23">
        <v>0.5</v>
      </c>
      <c r="S72" s="23">
        <v>0.5</v>
      </c>
      <c r="T72" s="23">
        <v>0.5</v>
      </c>
      <c r="U72" s="25">
        <v>5</v>
      </c>
      <c r="V72" s="25">
        <v>7.1</v>
      </c>
      <c r="W72" s="24">
        <v>11.8</v>
      </c>
      <c r="X72" s="24">
        <v>11.8</v>
      </c>
      <c r="Y72" s="24">
        <v>11.8</v>
      </c>
    </row>
    <row r="73" spans="1:25" ht="94.5" x14ac:dyDescent="0.25">
      <c r="A73" s="39"/>
      <c r="B73" s="16" t="s">
        <v>80</v>
      </c>
      <c r="C73" s="14" t="s">
        <v>227</v>
      </c>
      <c r="D73" s="14" t="s">
        <v>40</v>
      </c>
      <c r="E73" s="14" t="s">
        <v>106</v>
      </c>
      <c r="F73" s="14" t="s">
        <v>30</v>
      </c>
      <c r="G73" s="14" t="s">
        <v>263</v>
      </c>
      <c r="H73" s="14" t="s">
        <v>30</v>
      </c>
      <c r="I73" s="14" t="s">
        <v>207</v>
      </c>
      <c r="J73" s="14" t="s">
        <v>107</v>
      </c>
      <c r="K73" s="39" t="s">
        <v>264</v>
      </c>
      <c r="L73" s="39" t="s">
        <v>233</v>
      </c>
      <c r="M73" s="39"/>
      <c r="N73" s="39"/>
      <c r="O73" s="39"/>
      <c r="P73" s="39"/>
      <c r="Q73" s="23">
        <v>0.5</v>
      </c>
      <c r="R73" s="23">
        <v>0.5</v>
      </c>
      <c r="S73" s="23">
        <v>0.5</v>
      </c>
      <c r="T73" s="23">
        <v>0.5</v>
      </c>
      <c r="U73" s="25">
        <v>1.5</v>
      </c>
      <c r="V73" s="25">
        <v>2</v>
      </c>
      <c r="W73" s="24">
        <v>0</v>
      </c>
      <c r="X73" s="24">
        <v>0</v>
      </c>
      <c r="Y73" s="24">
        <v>0</v>
      </c>
    </row>
    <row r="74" spans="1:25" ht="115.5" x14ac:dyDescent="0.25">
      <c r="A74" s="39"/>
      <c r="B74" s="16" t="s">
        <v>80</v>
      </c>
      <c r="C74" s="14" t="s">
        <v>227</v>
      </c>
      <c r="D74" s="14" t="s">
        <v>40</v>
      </c>
      <c r="E74" s="14" t="s">
        <v>106</v>
      </c>
      <c r="F74" s="14" t="s">
        <v>30</v>
      </c>
      <c r="G74" s="14" t="s">
        <v>263</v>
      </c>
      <c r="H74" s="14" t="s">
        <v>30</v>
      </c>
      <c r="I74" s="14" t="s">
        <v>222</v>
      </c>
      <c r="J74" s="14" t="s">
        <v>107</v>
      </c>
      <c r="K74" s="39" t="s">
        <v>247</v>
      </c>
      <c r="L74" s="39" t="s">
        <v>233</v>
      </c>
      <c r="M74" s="39"/>
      <c r="N74" s="39"/>
      <c r="O74" s="39"/>
      <c r="P74" s="39"/>
      <c r="Q74" s="23">
        <v>0.5</v>
      </c>
      <c r="R74" s="23">
        <v>0.5</v>
      </c>
      <c r="S74" s="23">
        <v>0.5</v>
      </c>
      <c r="T74" s="23">
        <v>0.5</v>
      </c>
      <c r="U74" s="25">
        <v>1.5</v>
      </c>
      <c r="V74" s="25">
        <v>1.5</v>
      </c>
      <c r="W74" s="24">
        <v>1.5</v>
      </c>
      <c r="X74" s="24">
        <v>1.5</v>
      </c>
      <c r="Y74" s="24">
        <v>1.5</v>
      </c>
    </row>
    <row r="75" spans="1:25" ht="252" x14ac:dyDescent="0.25">
      <c r="A75" s="39"/>
      <c r="B75" s="16" t="s">
        <v>80</v>
      </c>
      <c r="C75" s="14" t="s">
        <v>227</v>
      </c>
      <c r="D75" s="14" t="s">
        <v>40</v>
      </c>
      <c r="E75" s="14" t="s">
        <v>106</v>
      </c>
      <c r="F75" s="14" t="s">
        <v>30</v>
      </c>
      <c r="G75" s="14" t="s">
        <v>217</v>
      </c>
      <c r="H75" s="14" t="s">
        <v>30</v>
      </c>
      <c r="I75" s="14" t="s">
        <v>218</v>
      </c>
      <c r="J75" s="14" t="s">
        <v>107</v>
      </c>
      <c r="K75" s="39" t="s">
        <v>265</v>
      </c>
      <c r="L75" s="39" t="s">
        <v>233</v>
      </c>
      <c r="M75" s="39"/>
      <c r="N75" s="39"/>
      <c r="O75" s="39"/>
      <c r="P75" s="39"/>
      <c r="Q75" s="23">
        <v>0.5</v>
      </c>
      <c r="R75" s="23">
        <v>0.5</v>
      </c>
      <c r="S75" s="23">
        <v>0.5</v>
      </c>
      <c r="T75" s="23">
        <v>0.5</v>
      </c>
      <c r="U75" s="25">
        <v>274.60000000000002</v>
      </c>
      <c r="V75" s="25">
        <v>241.9</v>
      </c>
      <c r="W75" s="24">
        <v>103.2</v>
      </c>
      <c r="X75" s="24">
        <v>103.2</v>
      </c>
      <c r="Y75" s="24">
        <v>103.2</v>
      </c>
    </row>
    <row r="76" spans="1:25" ht="220.5" x14ac:dyDescent="0.25">
      <c r="A76" s="39"/>
      <c r="B76" s="16" t="s">
        <v>80</v>
      </c>
      <c r="C76" s="14" t="s">
        <v>227</v>
      </c>
      <c r="D76" s="14" t="s">
        <v>40</v>
      </c>
      <c r="E76" s="14" t="s">
        <v>106</v>
      </c>
      <c r="F76" s="14" t="s">
        <v>30</v>
      </c>
      <c r="G76" s="14" t="s">
        <v>217</v>
      </c>
      <c r="H76" s="14" t="s">
        <v>30</v>
      </c>
      <c r="I76" s="14" t="s">
        <v>266</v>
      </c>
      <c r="J76" s="14" t="s">
        <v>107</v>
      </c>
      <c r="K76" s="39" t="s">
        <v>267</v>
      </c>
      <c r="L76" s="39" t="s">
        <v>233</v>
      </c>
      <c r="M76" s="39"/>
      <c r="N76" s="39"/>
      <c r="O76" s="39"/>
      <c r="P76" s="39"/>
      <c r="Q76" s="23">
        <v>0.5</v>
      </c>
      <c r="R76" s="23">
        <v>0.5</v>
      </c>
      <c r="S76" s="23">
        <v>0.5</v>
      </c>
      <c r="T76" s="23">
        <v>0.5</v>
      </c>
      <c r="U76" s="25">
        <v>0</v>
      </c>
      <c r="V76" s="25">
        <v>0.2</v>
      </c>
      <c r="W76" s="24">
        <v>0</v>
      </c>
      <c r="X76" s="24">
        <v>0</v>
      </c>
      <c r="Y76" s="24">
        <v>0</v>
      </c>
    </row>
    <row r="77" spans="1:25" ht="126" x14ac:dyDescent="0.25">
      <c r="A77" s="39"/>
      <c r="B77" s="16" t="s">
        <v>80</v>
      </c>
      <c r="C77" s="14" t="s">
        <v>227</v>
      </c>
      <c r="D77" s="14" t="s">
        <v>40</v>
      </c>
      <c r="E77" s="14" t="s">
        <v>106</v>
      </c>
      <c r="F77" s="14" t="s">
        <v>30</v>
      </c>
      <c r="G77" s="14" t="s">
        <v>219</v>
      </c>
      <c r="H77" s="14" t="s">
        <v>30</v>
      </c>
      <c r="I77" s="14" t="s">
        <v>268</v>
      </c>
      <c r="J77" s="14" t="s">
        <v>107</v>
      </c>
      <c r="K77" s="39" t="s">
        <v>269</v>
      </c>
      <c r="L77" s="39" t="s">
        <v>233</v>
      </c>
      <c r="M77" s="39"/>
      <c r="N77" s="39"/>
      <c r="O77" s="39"/>
      <c r="P77" s="39"/>
      <c r="Q77" s="23">
        <v>0.5</v>
      </c>
      <c r="R77" s="23">
        <v>0.5</v>
      </c>
      <c r="S77" s="23">
        <v>0.5</v>
      </c>
      <c r="T77" s="23">
        <v>0.5</v>
      </c>
      <c r="U77" s="25">
        <v>3.4</v>
      </c>
      <c r="V77" s="25">
        <v>3.3</v>
      </c>
      <c r="W77" s="24">
        <v>6.6</v>
      </c>
      <c r="X77" s="24">
        <v>6.6</v>
      </c>
      <c r="Y77" s="24">
        <v>6.6</v>
      </c>
    </row>
    <row r="78" spans="1:25" ht="336" x14ac:dyDescent="0.25">
      <c r="A78" s="39"/>
      <c r="B78" s="16" t="s">
        <v>80</v>
      </c>
      <c r="C78" s="14" t="s">
        <v>227</v>
      </c>
      <c r="D78" s="14" t="s">
        <v>40</v>
      </c>
      <c r="E78" s="14" t="s">
        <v>106</v>
      </c>
      <c r="F78" s="14" t="s">
        <v>30</v>
      </c>
      <c r="G78" s="14" t="s">
        <v>219</v>
      </c>
      <c r="H78" s="14" t="s">
        <v>30</v>
      </c>
      <c r="I78" s="14" t="s">
        <v>207</v>
      </c>
      <c r="J78" s="14" t="s">
        <v>107</v>
      </c>
      <c r="K78" s="39" t="s">
        <v>270</v>
      </c>
      <c r="L78" s="39" t="s">
        <v>233</v>
      </c>
      <c r="M78" s="39"/>
      <c r="N78" s="39"/>
      <c r="O78" s="39"/>
      <c r="P78" s="39"/>
      <c r="Q78" s="23">
        <v>0.5</v>
      </c>
      <c r="R78" s="23">
        <v>0.5</v>
      </c>
      <c r="S78" s="23">
        <v>0.5</v>
      </c>
      <c r="T78" s="23">
        <v>0.5</v>
      </c>
      <c r="U78" s="25">
        <v>1.5</v>
      </c>
      <c r="V78" s="25">
        <v>1.8</v>
      </c>
      <c r="W78" s="24">
        <v>3</v>
      </c>
      <c r="X78" s="24">
        <v>3</v>
      </c>
      <c r="Y78" s="24">
        <v>3</v>
      </c>
    </row>
    <row r="79" spans="1:25" ht="147" x14ac:dyDescent="0.25">
      <c r="A79" s="39"/>
      <c r="B79" s="16" t="s">
        <v>80</v>
      </c>
      <c r="C79" s="14" t="s">
        <v>227</v>
      </c>
      <c r="D79" s="14" t="s">
        <v>40</v>
      </c>
      <c r="E79" s="14" t="s">
        <v>106</v>
      </c>
      <c r="F79" s="14" t="s">
        <v>30</v>
      </c>
      <c r="G79" s="14" t="s">
        <v>219</v>
      </c>
      <c r="H79" s="14" t="s">
        <v>30</v>
      </c>
      <c r="I79" s="14" t="s">
        <v>220</v>
      </c>
      <c r="J79" s="14" t="s">
        <v>107</v>
      </c>
      <c r="K79" s="39" t="s">
        <v>221</v>
      </c>
      <c r="L79" s="39" t="s">
        <v>233</v>
      </c>
      <c r="M79" s="39"/>
      <c r="N79" s="39"/>
      <c r="O79" s="39"/>
      <c r="P79" s="39"/>
      <c r="Q79" s="23">
        <v>0.5</v>
      </c>
      <c r="R79" s="23">
        <v>0.5</v>
      </c>
      <c r="S79" s="23">
        <v>0.5</v>
      </c>
      <c r="T79" s="23">
        <v>0.5</v>
      </c>
      <c r="U79" s="25">
        <v>1.3</v>
      </c>
      <c r="V79" s="25">
        <v>1.6</v>
      </c>
      <c r="W79" s="24">
        <v>3.1</v>
      </c>
      <c r="X79" s="24">
        <v>3.1</v>
      </c>
      <c r="Y79" s="24">
        <v>3.1</v>
      </c>
    </row>
    <row r="80" spans="1:25" ht="126" x14ac:dyDescent="0.25">
      <c r="A80" s="29"/>
      <c r="B80" s="31" t="s">
        <v>80</v>
      </c>
      <c r="C80" s="28" t="s">
        <v>227</v>
      </c>
      <c r="D80" s="28" t="s">
        <v>40</v>
      </c>
      <c r="E80" s="28" t="s">
        <v>106</v>
      </c>
      <c r="F80" s="28" t="s">
        <v>30</v>
      </c>
      <c r="G80" s="28" t="s">
        <v>219</v>
      </c>
      <c r="H80" s="28" t="s">
        <v>30</v>
      </c>
      <c r="I80" s="28" t="s">
        <v>222</v>
      </c>
      <c r="J80" s="28" t="s">
        <v>107</v>
      </c>
      <c r="K80" s="29" t="s">
        <v>223</v>
      </c>
      <c r="L80" s="29" t="s">
        <v>233</v>
      </c>
      <c r="M80" s="29"/>
      <c r="N80" s="29"/>
      <c r="O80" s="29"/>
      <c r="P80" s="29"/>
      <c r="Q80" s="30">
        <v>0.5</v>
      </c>
      <c r="R80" s="30">
        <v>0.5</v>
      </c>
      <c r="S80" s="30">
        <v>0.5</v>
      </c>
      <c r="T80" s="30">
        <v>0.5</v>
      </c>
      <c r="U80" s="25">
        <v>134.19999999999999</v>
      </c>
      <c r="V80" s="25">
        <v>147.69999999999999</v>
      </c>
      <c r="W80" s="25">
        <v>224</v>
      </c>
      <c r="X80" s="25">
        <v>224</v>
      </c>
      <c r="Y80" s="25">
        <v>224</v>
      </c>
    </row>
    <row r="81" spans="1:28" ht="84" x14ac:dyDescent="0.25">
      <c r="A81" s="39"/>
      <c r="B81" s="16" t="s">
        <v>80</v>
      </c>
      <c r="C81" s="14" t="s">
        <v>116</v>
      </c>
      <c r="D81" s="14" t="s">
        <v>40</v>
      </c>
      <c r="E81" s="14" t="s">
        <v>106</v>
      </c>
      <c r="F81" s="14" t="s">
        <v>30</v>
      </c>
      <c r="G81" s="14" t="s">
        <v>48</v>
      </c>
      <c r="H81" s="14" t="s">
        <v>30</v>
      </c>
      <c r="I81" s="14" t="s">
        <v>242</v>
      </c>
      <c r="J81" s="14" t="s">
        <v>107</v>
      </c>
      <c r="K81" s="39" t="s">
        <v>236</v>
      </c>
      <c r="L81" s="39" t="s">
        <v>271</v>
      </c>
      <c r="M81" s="39"/>
      <c r="N81" s="39"/>
      <c r="O81" s="39"/>
      <c r="P81" s="39"/>
      <c r="Q81" s="23">
        <v>0.5</v>
      </c>
      <c r="R81" s="23">
        <v>0.5</v>
      </c>
      <c r="S81" s="23">
        <v>0.5</v>
      </c>
      <c r="T81" s="23">
        <v>0.5</v>
      </c>
      <c r="U81" s="25">
        <v>0</v>
      </c>
      <c r="V81" s="25">
        <v>40.799999999999997</v>
      </c>
      <c r="W81" s="24">
        <v>0</v>
      </c>
      <c r="X81" s="24">
        <v>0</v>
      </c>
      <c r="Y81" s="24">
        <v>0</v>
      </c>
    </row>
    <row r="82" spans="1:28" ht="165.65" customHeight="1" x14ac:dyDescent="0.25">
      <c r="A82" s="43"/>
      <c r="B82" s="16" t="s">
        <v>80</v>
      </c>
      <c r="C82" s="14" t="s">
        <v>117</v>
      </c>
      <c r="D82" s="14" t="s">
        <v>40</v>
      </c>
      <c r="E82" s="14" t="s">
        <v>106</v>
      </c>
      <c r="F82" s="14" t="s">
        <v>30</v>
      </c>
      <c r="G82" s="14" t="s">
        <v>203</v>
      </c>
      <c r="H82" s="14" t="s">
        <v>30</v>
      </c>
      <c r="I82" s="14" t="s">
        <v>204</v>
      </c>
      <c r="J82" s="14" t="s">
        <v>107</v>
      </c>
      <c r="K82" s="43" t="s">
        <v>205</v>
      </c>
      <c r="L82" s="43" t="s">
        <v>235</v>
      </c>
      <c r="M82" s="43"/>
      <c r="N82" s="43"/>
      <c r="O82" s="43"/>
      <c r="P82" s="43"/>
      <c r="Q82" s="23">
        <v>0.5</v>
      </c>
      <c r="R82" s="23">
        <v>0.5</v>
      </c>
      <c r="S82" s="23">
        <v>0.5</v>
      </c>
      <c r="T82" s="23">
        <v>0.5</v>
      </c>
      <c r="U82" s="25">
        <v>1</v>
      </c>
      <c r="V82" s="25">
        <v>0.8</v>
      </c>
      <c r="W82" s="24">
        <v>0.6</v>
      </c>
      <c r="X82" s="24">
        <v>1</v>
      </c>
      <c r="Y82" s="24">
        <v>1.1000000000000001</v>
      </c>
    </row>
    <row r="83" spans="1:28" ht="241.5" x14ac:dyDescent="0.25">
      <c r="A83" s="43"/>
      <c r="B83" s="16" t="s">
        <v>80</v>
      </c>
      <c r="C83" s="14" t="s">
        <v>117</v>
      </c>
      <c r="D83" s="14" t="s">
        <v>40</v>
      </c>
      <c r="E83" s="14" t="s">
        <v>106</v>
      </c>
      <c r="F83" s="14" t="s">
        <v>30</v>
      </c>
      <c r="G83" s="14" t="s">
        <v>206</v>
      </c>
      <c r="H83" s="14" t="s">
        <v>30</v>
      </c>
      <c r="I83" s="14" t="s">
        <v>207</v>
      </c>
      <c r="J83" s="14" t="s">
        <v>107</v>
      </c>
      <c r="K83" s="43" t="s">
        <v>208</v>
      </c>
      <c r="L83" s="43" t="s">
        <v>235</v>
      </c>
      <c r="M83" s="43"/>
      <c r="N83" s="43"/>
      <c r="O83" s="43"/>
      <c r="P83" s="43"/>
      <c r="Q83" s="23">
        <v>0.5</v>
      </c>
      <c r="R83" s="23">
        <v>0.5</v>
      </c>
      <c r="S83" s="23">
        <v>0.5</v>
      </c>
      <c r="T83" s="23">
        <v>0.5</v>
      </c>
      <c r="U83" s="25">
        <v>0</v>
      </c>
      <c r="V83" s="25">
        <v>0.3</v>
      </c>
      <c r="W83" s="24">
        <v>0</v>
      </c>
      <c r="X83" s="24">
        <v>0.2</v>
      </c>
      <c r="Y83" s="24">
        <v>0.5</v>
      </c>
    </row>
    <row r="84" spans="1:28" ht="157.5" x14ac:dyDescent="0.25">
      <c r="A84" s="38"/>
      <c r="B84" s="16" t="s">
        <v>80</v>
      </c>
      <c r="C84" s="14" t="s">
        <v>117</v>
      </c>
      <c r="D84" s="14" t="s">
        <v>40</v>
      </c>
      <c r="E84" s="14" t="s">
        <v>106</v>
      </c>
      <c r="F84" s="14" t="s">
        <v>30</v>
      </c>
      <c r="G84" s="14" t="s">
        <v>206</v>
      </c>
      <c r="H84" s="14" t="s">
        <v>30</v>
      </c>
      <c r="I84" s="14" t="s">
        <v>222</v>
      </c>
      <c r="J84" s="14" t="s">
        <v>107</v>
      </c>
      <c r="K84" s="38" t="s">
        <v>210</v>
      </c>
      <c r="L84" s="38" t="s">
        <v>235</v>
      </c>
      <c r="M84" s="38" t="s">
        <v>83</v>
      </c>
      <c r="N84" s="38"/>
      <c r="O84" s="38"/>
      <c r="P84" s="38"/>
      <c r="Q84" s="23">
        <v>0.5</v>
      </c>
      <c r="R84" s="23">
        <v>0.5</v>
      </c>
      <c r="S84" s="23">
        <v>0.5</v>
      </c>
      <c r="T84" s="23">
        <v>0.5</v>
      </c>
      <c r="U84" s="25">
        <v>1</v>
      </c>
      <c r="V84" s="25">
        <v>1</v>
      </c>
      <c r="W84" s="24">
        <v>1</v>
      </c>
      <c r="X84" s="24">
        <v>1.2</v>
      </c>
      <c r="Y84" s="24">
        <v>1.5</v>
      </c>
    </row>
    <row r="85" spans="1:28" ht="131.4" customHeight="1" x14ac:dyDescent="0.25">
      <c r="A85" s="38"/>
      <c r="B85" s="16" t="s">
        <v>80</v>
      </c>
      <c r="C85" s="14" t="s">
        <v>117</v>
      </c>
      <c r="D85" s="14" t="s">
        <v>40</v>
      </c>
      <c r="E85" s="14" t="s">
        <v>106</v>
      </c>
      <c r="F85" s="14" t="s">
        <v>30</v>
      </c>
      <c r="G85" s="14" t="s">
        <v>219</v>
      </c>
      <c r="H85" s="14" t="s">
        <v>30</v>
      </c>
      <c r="I85" s="14" t="s">
        <v>222</v>
      </c>
      <c r="J85" s="14" t="s">
        <v>107</v>
      </c>
      <c r="K85" s="38" t="s">
        <v>223</v>
      </c>
      <c r="L85" s="38" t="s">
        <v>235</v>
      </c>
      <c r="M85" s="38"/>
      <c r="N85" s="38"/>
      <c r="O85" s="38"/>
      <c r="P85" s="38"/>
      <c r="Q85" s="23">
        <v>0.5</v>
      </c>
      <c r="R85" s="23">
        <v>0.5</v>
      </c>
      <c r="S85" s="23">
        <v>0.5</v>
      </c>
      <c r="T85" s="23">
        <v>0.5</v>
      </c>
      <c r="U85" s="25">
        <v>2</v>
      </c>
      <c r="V85" s="25">
        <v>2.2999999999999998</v>
      </c>
      <c r="W85" s="24">
        <v>2</v>
      </c>
      <c r="X85" s="24">
        <v>2</v>
      </c>
      <c r="Y85" s="24">
        <v>2</v>
      </c>
    </row>
    <row r="86" spans="1:28" ht="84" x14ac:dyDescent="0.25">
      <c r="A86" s="38"/>
      <c r="B86" s="31" t="s">
        <v>80</v>
      </c>
      <c r="C86" s="28" t="s">
        <v>272</v>
      </c>
      <c r="D86" s="28" t="s">
        <v>40</v>
      </c>
      <c r="E86" s="28" t="s">
        <v>106</v>
      </c>
      <c r="F86" s="28" t="s">
        <v>224</v>
      </c>
      <c r="G86" s="28" t="s">
        <v>229</v>
      </c>
      <c r="H86" s="28" t="s">
        <v>30</v>
      </c>
      <c r="I86" s="28" t="s">
        <v>242</v>
      </c>
      <c r="J86" s="28" t="s">
        <v>107</v>
      </c>
      <c r="K86" s="29" t="s">
        <v>236</v>
      </c>
      <c r="L86" s="29" t="s">
        <v>273</v>
      </c>
      <c r="M86" s="29"/>
      <c r="N86" s="29"/>
      <c r="O86" s="29"/>
      <c r="P86" s="29"/>
      <c r="Q86" s="30">
        <v>1</v>
      </c>
      <c r="R86" s="30">
        <v>1</v>
      </c>
      <c r="S86" s="30">
        <v>1</v>
      </c>
      <c r="T86" s="30">
        <v>1</v>
      </c>
      <c r="U86" s="25">
        <v>25</v>
      </c>
      <c r="V86" s="25">
        <v>25</v>
      </c>
      <c r="W86" s="25">
        <v>0</v>
      </c>
      <c r="X86" s="25">
        <v>0</v>
      </c>
      <c r="Y86" s="25">
        <v>0</v>
      </c>
    </row>
    <row r="87" spans="1:28" ht="105" x14ac:dyDescent="0.25">
      <c r="A87" s="38"/>
      <c r="B87" s="16" t="s">
        <v>80</v>
      </c>
      <c r="C87" s="14" t="s">
        <v>140</v>
      </c>
      <c r="D87" s="14" t="s">
        <v>40</v>
      </c>
      <c r="E87" s="14" t="s">
        <v>106</v>
      </c>
      <c r="F87" s="14" t="s">
        <v>69</v>
      </c>
      <c r="G87" s="14" t="s">
        <v>274</v>
      </c>
      <c r="H87" s="14" t="s">
        <v>59</v>
      </c>
      <c r="I87" s="14" t="s">
        <v>275</v>
      </c>
      <c r="J87" s="14" t="s">
        <v>107</v>
      </c>
      <c r="K87" s="38" t="s">
        <v>276</v>
      </c>
      <c r="L87" s="38" t="s">
        <v>141</v>
      </c>
      <c r="M87" s="38" t="s">
        <v>83</v>
      </c>
      <c r="N87" s="38"/>
      <c r="O87" s="38"/>
      <c r="P87" s="38"/>
      <c r="Q87" s="23">
        <v>1</v>
      </c>
      <c r="R87" s="23">
        <v>1</v>
      </c>
      <c r="S87" s="23">
        <v>1</v>
      </c>
      <c r="T87" s="23">
        <v>1</v>
      </c>
      <c r="U87" s="25">
        <v>50</v>
      </c>
      <c r="V87" s="25">
        <v>60</v>
      </c>
      <c r="W87" s="24">
        <v>50</v>
      </c>
      <c r="X87" s="24">
        <v>50</v>
      </c>
      <c r="Y87" s="24">
        <v>50</v>
      </c>
    </row>
    <row r="88" spans="1:28" ht="91.75" customHeight="1" x14ac:dyDescent="0.25">
      <c r="A88" s="67"/>
      <c r="B88" s="16" t="s">
        <v>80</v>
      </c>
      <c r="C88" s="14" t="s">
        <v>140</v>
      </c>
      <c r="D88" s="14" t="s">
        <v>40</v>
      </c>
      <c r="E88" s="14" t="s">
        <v>106</v>
      </c>
      <c r="F88" s="14" t="s">
        <v>69</v>
      </c>
      <c r="G88" s="14" t="s">
        <v>274</v>
      </c>
      <c r="H88" s="14" t="s">
        <v>59</v>
      </c>
      <c r="I88" s="14" t="s">
        <v>277</v>
      </c>
      <c r="J88" s="14" t="s">
        <v>107</v>
      </c>
      <c r="K88" s="67" t="s">
        <v>278</v>
      </c>
      <c r="L88" s="67" t="s">
        <v>141</v>
      </c>
      <c r="M88" s="67"/>
      <c r="N88" s="67"/>
      <c r="O88" s="67"/>
      <c r="P88" s="67"/>
      <c r="Q88" s="23">
        <v>1</v>
      </c>
      <c r="R88" s="23">
        <v>1</v>
      </c>
      <c r="S88" s="23">
        <v>1</v>
      </c>
      <c r="T88" s="23">
        <v>1</v>
      </c>
      <c r="U88" s="25">
        <v>0.1</v>
      </c>
      <c r="V88" s="25">
        <v>0.1</v>
      </c>
      <c r="W88" s="24">
        <v>0</v>
      </c>
      <c r="X88" s="24">
        <v>0</v>
      </c>
      <c r="Y88" s="24">
        <v>0</v>
      </c>
    </row>
    <row r="89" spans="1:28" ht="84" x14ac:dyDescent="0.25">
      <c r="A89" s="67"/>
      <c r="B89" s="16" t="s">
        <v>80</v>
      </c>
      <c r="C89" s="14" t="s">
        <v>140</v>
      </c>
      <c r="D89" s="14" t="s">
        <v>40</v>
      </c>
      <c r="E89" s="14" t="s">
        <v>106</v>
      </c>
      <c r="F89" s="14" t="s">
        <v>224</v>
      </c>
      <c r="G89" s="14" t="s">
        <v>64</v>
      </c>
      <c r="H89" s="14" t="s">
        <v>59</v>
      </c>
      <c r="I89" s="14" t="s">
        <v>29</v>
      </c>
      <c r="J89" s="14" t="s">
        <v>107</v>
      </c>
      <c r="K89" s="67" t="s">
        <v>279</v>
      </c>
      <c r="L89" s="67" t="s">
        <v>141</v>
      </c>
      <c r="M89" s="67"/>
      <c r="N89" s="67"/>
      <c r="O89" s="67"/>
      <c r="P89" s="67"/>
      <c r="Q89" s="23">
        <v>1</v>
      </c>
      <c r="R89" s="23">
        <v>1</v>
      </c>
      <c r="S89" s="23">
        <v>1</v>
      </c>
      <c r="T89" s="23">
        <v>1</v>
      </c>
      <c r="U89" s="25">
        <v>172.6</v>
      </c>
      <c r="V89" s="25">
        <v>94.4</v>
      </c>
      <c r="W89" s="25">
        <v>328.8</v>
      </c>
      <c r="X89" s="25">
        <v>328.6</v>
      </c>
      <c r="Y89" s="25">
        <v>328.6</v>
      </c>
    </row>
    <row r="90" spans="1:28" ht="63" x14ac:dyDescent="0.25">
      <c r="A90" s="67"/>
      <c r="B90" s="16" t="s">
        <v>80</v>
      </c>
      <c r="C90" s="14" t="s">
        <v>140</v>
      </c>
      <c r="D90" s="14" t="s">
        <v>40</v>
      </c>
      <c r="E90" s="14" t="s">
        <v>106</v>
      </c>
      <c r="F90" s="14" t="s">
        <v>224</v>
      </c>
      <c r="G90" s="14" t="s">
        <v>46</v>
      </c>
      <c r="H90" s="14" t="s">
        <v>59</v>
      </c>
      <c r="I90" s="14" t="s">
        <v>29</v>
      </c>
      <c r="J90" s="14" t="s">
        <v>107</v>
      </c>
      <c r="K90" s="67" t="s">
        <v>280</v>
      </c>
      <c r="L90" s="67" t="s">
        <v>141</v>
      </c>
      <c r="M90" s="67"/>
      <c r="N90" s="67"/>
      <c r="O90" s="67"/>
      <c r="P90" s="67"/>
      <c r="Q90" s="23">
        <v>1</v>
      </c>
      <c r="R90" s="23">
        <v>1</v>
      </c>
      <c r="S90" s="23">
        <v>1</v>
      </c>
      <c r="T90" s="23">
        <v>1</v>
      </c>
      <c r="U90" s="25">
        <v>0</v>
      </c>
      <c r="V90" s="25">
        <v>6.1</v>
      </c>
      <c r="W90" s="24">
        <v>0</v>
      </c>
      <c r="X90" s="24">
        <v>0</v>
      </c>
      <c r="Y90" s="24">
        <v>0</v>
      </c>
    </row>
    <row r="91" spans="1:28" ht="84" x14ac:dyDescent="0.25">
      <c r="A91" s="38"/>
      <c r="B91" s="16" t="s">
        <v>80</v>
      </c>
      <c r="C91" s="14" t="s">
        <v>140</v>
      </c>
      <c r="D91" s="14" t="s">
        <v>40</v>
      </c>
      <c r="E91" s="14" t="s">
        <v>106</v>
      </c>
      <c r="F91" s="14" t="s">
        <v>224</v>
      </c>
      <c r="G91" s="14" t="s">
        <v>229</v>
      </c>
      <c r="H91" s="14" t="s">
        <v>30</v>
      </c>
      <c r="I91" s="14" t="s">
        <v>242</v>
      </c>
      <c r="J91" s="14" t="s">
        <v>107</v>
      </c>
      <c r="K91" s="38" t="s">
        <v>236</v>
      </c>
      <c r="L91" s="38" t="s">
        <v>141</v>
      </c>
      <c r="M91" s="38" t="s">
        <v>83</v>
      </c>
      <c r="N91" s="38"/>
      <c r="O91" s="38"/>
      <c r="P91" s="38"/>
      <c r="Q91" s="23">
        <v>1</v>
      </c>
      <c r="R91" s="23">
        <v>1</v>
      </c>
      <c r="S91" s="23">
        <v>1</v>
      </c>
      <c r="T91" s="23">
        <v>1</v>
      </c>
      <c r="U91" s="25">
        <v>30</v>
      </c>
      <c r="V91" s="25">
        <v>54.6</v>
      </c>
      <c r="W91" s="24">
        <v>0</v>
      </c>
      <c r="X91" s="24">
        <v>0</v>
      </c>
      <c r="Y91" s="24">
        <v>0</v>
      </c>
    </row>
    <row r="92" spans="1:28" ht="84" x14ac:dyDescent="0.25">
      <c r="A92" s="38"/>
      <c r="B92" s="16" t="s">
        <v>80</v>
      </c>
      <c r="C92" s="14" t="s">
        <v>144</v>
      </c>
      <c r="D92" s="14" t="s">
        <v>40</v>
      </c>
      <c r="E92" s="14" t="s">
        <v>120</v>
      </c>
      <c r="F92" s="14" t="s">
        <v>30</v>
      </c>
      <c r="G92" s="14" t="s">
        <v>44</v>
      </c>
      <c r="H92" s="14" t="s">
        <v>59</v>
      </c>
      <c r="I92" s="14" t="s">
        <v>29</v>
      </c>
      <c r="J92" s="14" t="s">
        <v>121</v>
      </c>
      <c r="K92" s="38" t="s">
        <v>159</v>
      </c>
      <c r="L92" s="29" t="s">
        <v>148</v>
      </c>
      <c r="M92" s="38"/>
      <c r="N92" s="38"/>
      <c r="O92" s="38"/>
      <c r="P92" s="38"/>
      <c r="Q92" s="23">
        <v>1</v>
      </c>
      <c r="R92" s="23">
        <v>1</v>
      </c>
      <c r="S92" s="23">
        <v>1</v>
      </c>
      <c r="T92" s="23">
        <v>1</v>
      </c>
      <c r="U92" s="25">
        <v>0</v>
      </c>
      <c r="V92" s="25">
        <v>0</v>
      </c>
      <c r="W92" s="24">
        <v>0</v>
      </c>
      <c r="X92" s="24">
        <v>0</v>
      </c>
      <c r="Y92" s="24">
        <v>0</v>
      </c>
    </row>
    <row r="93" spans="1:28" ht="42" x14ac:dyDescent="0.25">
      <c r="A93" s="38"/>
      <c r="B93" s="16" t="s">
        <v>80</v>
      </c>
      <c r="C93" s="14" t="s">
        <v>140</v>
      </c>
      <c r="D93" s="14" t="s">
        <v>40</v>
      </c>
      <c r="E93" s="14" t="s">
        <v>120</v>
      </c>
      <c r="F93" s="14" t="s">
        <v>30</v>
      </c>
      <c r="G93" s="14" t="s">
        <v>44</v>
      </c>
      <c r="H93" s="14" t="s">
        <v>59</v>
      </c>
      <c r="I93" s="14" t="s">
        <v>29</v>
      </c>
      <c r="J93" s="14" t="s">
        <v>121</v>
      </c>
      <c r="K93" s="38" t="s">
        <v>159</v>
      </c>
      <c r="L93" s="29" t="s">
        <v>141</v>
      </c>
      <c r="M93" s="38"/>
      <c r="N93" s="38"/>
      <c r="O93" s="38"/>
      <c r="P93" s="38"/>
      <c r="Q93" s="23">
        <v>1</v>
      </c>
      <c r="R93" s="23">
        <v>1</v>
      </c>
      <c r="S93" s="23">
        <v>1</v>
      </c>
      <c r="T93" s="23">
        <v>1</v>
      </c>
      <c r="U93" s="25">
        <v>0</v>
      </c>
      <c r="V93" s="25">
        <v>-8.6</v>
      </c>
      <c r="W93" s="24">
        <v>0</v>
      </c>
      <c r="X93" s="24">
        <v>0</v>
      </c>
      <c r="Y93" s="24">
        <v>0</v>
      </c>
    </row>
    <row r="94" spans="1:28" ht="105" x14ac:dyDescent="0.25">
      <c r="A94" s="38"/>
      <c r="B94" s="16" t="s">
        <v>80</v>
      </c>
      <c r="C94" s="14" t="s">
        <v>142</v>
      </c>
      <c r="D94" s="14" t="s">
        <v>40</v>
      </c>
      <c r="E94" s="14" t="s">
        <v>120</v>
      </c>
      <c r="F94" s="14" t="s">
        <v>30</v>
      </c>
      <c r="G94" s="14" t="s">
        <v>44</v>
      </c>
      <c r="H94" s="14" t="s">
        <v>59</v>
      </c>
      <c r="I94" s="14" t="s">
        <v>29</v>
      </c>
      <c r="J94" s="14" t="s">
        <v>121</v>
      </c>
      <c r="K94" s="38" t="s">
        <v>159</v>
      </c>
      <c r="L94" s="29" t="s">
        <v>146</v>
      </c>
      <c r="M94" s="38"/>
      <c r="N94" s="38"/>
      <c r="O94" s="38"/>
      <c r="P94" s="38"/>
      <c r="Q94" s="23">
        <v>1</v>
      </c>
      <c r="R94" s="23">
        <v>1</v>
      </c>
      <c r="S94" s="23">
        <v>1</v>
      </c>
      <c r="T94" s="23">
        <v>1</v>
      </c>
      <c r="U94" s="25">
        <v>0</v>
      </c>
      <c r="V94" s="25">
        <v>0</v>
      </c>
      <c r="W94" s="24">
        <v>0</v>
      </c>
      <c r="X94" s="24">
        <v>0</v>
      </c>
      <c r="Y94" s="24">
        <v>0</v>
      </c>
    </row>
    <row r="95" spans="1:28" ht="84" x14ac:dyDescent="0.25">
      <c r="A95" s="38"/>
      <c r="B95" s="16" t="s">
        <v>80</v>
      </c>
      <c r="C95" s="14" t="s">
        <v>143</v>
      </c>
      <c r="D95" s="14" t="s">
        <v>40</v>
      </c>
      <c r="E95" s="14" t="s">
        <v>120</v>
      </c>
      <c r="F95" s="14" t="s">
        <v>30</v>
      </c>
      <c r="G95" s="14" t="s">
        <v>44</v>
      </c>
      <c r="H95" s="14" t="s">
        <v>59</v>
      </c>
      <c r="I95" s="14" t="s">
        <v>29</v>
      </c>
      <c r="J95" s="14" t="s">
        <v>121</v>
      </c>
      <c r="K95" s="38" t="s">
        <v>159</v>
      </c>
      <c r="L95" s="29" t="s">
        <v>147</v>
      </c>
      <c r="M95" s="38"/>
      <c r="N95" s="38"/>
      <c r="O95" s="38"/>
      <c r="P95" s="38"/>
      <c r="Q95" s="23">
        <v>1</v>
      </c>
      <c r="R95" s="23">
        <v>1</v>
      </c>
      <c r="S95" s="23">
        <v>1</v>
      </c>
      <c r="T95" s="23">
        <v>1</v>
      </c>
      <c r="U95" s="25">
        <v>0</v>
      </c>
      <c r="V95" s="25">
        <v>0</v>
      </c>
      <c r="W95" s="24">
        <v>0</v>
      </c>
      <c r="X95" s="24">
        <v>0</v>
      </c>
      <c r="Y95" s="24">
        <v>0</v>
      </c>
    </row>
    <row r="96" spans="1:28" ht="42" x14ac:dyDescent="0.25">
      <c r="A96" s="38"/>
      <c r="B96" s="16" t="s">
        <v>80</v>
      </c>
      <c r="C96" s="28" t="s">
        <v>140</v>
      </c>
      <c r="D96" s="28" t="s">
        <v>40</v>
      </c>
      <c r="E96" s="28" t="s">
        <v>120</v>
      </c>
      <c r="F96" s="28" t="s">
        <v>55</v>
      </c>
      <c r="G96" s="28" t="s">
        <v>44</v>
      </c>
      <c r="H96" s="28" t="s">
        <v>59</v>
      </c>
      <c r="I96" s="28" t="s">
        <v>29</v>
      </c>
      <c r="J96" s="28" t="s">
        <v>121</v>
      </c>
      <c r="K96" s="29" t="s">
        <v>122</v>
      </c>
      <c r="L96" s="29" t="s">
        <v>141</v>
      </c>
      <c r="M96" s="29" t="s">
        <v>83</v>
      </c>
      <c r="N96" s="29"/>
      <c r="O96" s="29"/>
      <c r="P96" s="29"/>
      <c r="Q96" s="30">
        <v>1</v>
      </c>
      <c r="R96" s="30">
        <v>1</v>
      </c>
      <c r="S96" s="30">
        <v>1</v>
      </c>
      <c r="T96" s="30">
        <v>1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7"/>
      <c r="AA96" s="27"/>
      <c r="AB96" s="27"/>
    </row>
    <row r="97" spans="1:42" ht="105" x14ac:dyDescent="0.25">
      <c r="A97" s="38"/>
      <c r="B97" s="16" t="s">
        <v>80</v>
      </c>
      <c r="C97" s="28" t="s">
        <v>142</v>
      </c>
      <c r="D97" s="28" t="s">
        <v>40</v>
      </c>
      <c r="E97" s="28" t="s">
        <v>120</v>
      </c>
      <c r="F97" s="28" t="s">
        <v>55</v>
      </c>
      <c r="G97" s="28" t="s">
        <v>44</v>
      </c>
      <c r="H97" s="28" t="s">
        <v>59</v>
      </c>
      <c r="I97" s="28" t="s">
        <v>29</v>
      </c>
      <c r="J97" s="28" t="s">
        <v>121</v>
      </c>
      <c r="K97" s="29" t="s">
        <v>122</v>
      </c>
      <c r="L97" s="29" t="s">
        <v>146</v>
      </c>
      <c r="M97" s="29" t="s">
        <v>83</v>
      </c>
      <c r="N97" s="29"/>
      <c r="O97" s="29"/>
      <c r="P97" s="29"/>
      <c r="Q97" s="30">
        <v>1</v>
      </c>
      <c r="R97" s="30">
        <v>1</v>
      </c>
      <c r="S97" s="30">
        <v>1</v>
      </c>
      <c r="T97" s="30">
        <v>1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7">
        <f>SUM(U11:U99)</f>
        <v>134994.6</v>
      </c>
      <c r="AA97" s="27">
        <f>SUM(V11:V99)</f>
        <v>108271.10000000009</v>
      </c>
      <c r="AB97" s="27">
        <f>SUM(W11:W99)</f>
        <v>136792.9</v>
      </c>
      <c r="AC97" s="27">
        <f>SUM(X11:X99)</f>
        <v>141721.25000000003</v>
      </c>
      <c r="AD97" s="27">
        <f>SUM(Y11:Y99)</f>
        <v>146339.30000000002</v>
      </c>
      <c r="AE97" s="27"/>
      <c r="AF97" s="27"/>
      <c r="AG97" s="27"/>
    </row>
    <row r="98" spans="1:42" ht="84" x14ac:dyDescent="0.25">
      <c r="A98" s="38"/>
      <c r="B98" s="16" t="s">
        <v>80</v>
      </c>
      <c r="C98" s="28" t="s">
        <v>143</v>
      </c>
      <c r="D98" s="28" t="s">
        <v>40</v>
      </c>
      <c r="E98" s="28" t="s">
        <v>120</v>
      </c>
      <c r="F98" s="28" t="s">
        <v>55</v>
      </c>
      <c r="G98" s="28" t="s">
        <v>44</v>
      </c>
      <c r="H98" s="28" t="s">
        <v>59</v>
      </c>
      <c r="I98" s="28" t="s">
        <v>29</v>
      </c>
      <c r="J98" s="28" t="s">
        <v>121</v>
      </c>
      <c r="K98" s="29" t="s">
        <v>122</v>
      </c>
      <c r="L98" s="29" t="s">
        <v>147</v>
      </c>
      <c r="M98" s="29" t="s">
        <v>83</v>
      </c>
      <c r="N98" s="29"/>
      <c r="O98" s="29"/>
      <c r="P98" s="29"/>
      <c r="Q98" s="30">
        <v>1</v>
      </c>
      <c r="R98" s="30">
        <v>1</v>
      </c>
      <c r="S98" s="30">
        <v>1</v>
      </c>
      <c r="T98" s="30">
        <v>1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</row>
    <row r="99" spans="1:42" ht="84" x14ac:dyDescent="0.25">
      <c r="A99" s="38"/>
      <c r="B99" s="16" t="s">
        <v>80</v>
      </c>
      <c r="C99" s="28" t="s">
        <v>144</v>
      </c>
      <c r="D99" s="28" t="s">
        <v>40</v>
      </c>
      <c r="E99" s="28" t="s">
        <v>120</v>
      </c>
      <c r="F99" s="28" t="s">
        <v>55</v>
      </c>
      <c r="G99" s="28" t="s">
        <v>44</v>
      </c>
      <c r="H99" s="28" t="s">
        <v>59</v>
      </c>
      <c r="I99" s="28" t="s">
        <v>29</v>
      </c>
      <c r="J99" s="28" t="s">
        <v>121</v>
      </c>
      <c r="K99" s="29" t="s">
        <v>122</v>
      </c>
      <c r="L99" s="29" t="s">
        <v>148</v>
      </c>
      <c r="M99" s="29" t="s">
        <v>83</v>
      </c>
      <c r="N99" s="29"/>
      <c r="O99" s="29"/>
      <c r="P99" s="29"/>
      <c r="Q99" s="30">
        <v>1</v>
      </c>
      <c r="R99" s="30">
        <v>1</v>
      </c>
      <c r="S99" s="30">
        <v>1</v>
      </c>
      <c r="T99" s="30">
        <v>1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</row>
    <row r="100" spans="1:42" ht="84" x14ac:dyDescent="0.25">
      <c r="A100" s="38"/>
      <c r="B100" s="16" t="s">
        <v>123</v>
      </c>
      <c r="C100" s="14" t="s">
        <v>144</v>
      </c>
      <c r="D100" s="14" t="s">
        <v>124</v>
      </c>
      <c r="E100" s="14" t="s">
        <v>33</v>
      </c>
      <c r="F100" s="14" t="s">
        <v>186</v>
      </c>
      <c r="G100" s="14" t="s">
        <v>125</v>
      </c>
      <c r="H100" s="14" t="s">
        <v>59</v>
      </c>
      <c r="I100" s="14" t="s">
        <v>29</v>
      </c>
      <c r="J100" s="14" t="s">
        <v>78</v>
      </c>
      <c r="K100" s="38" t="s">
        <v>126</v>
      </c>
      <c r="L100" s="38" t="s">
        <v>145</v>
      </c>
      <c r="M100" s="38"/>
      <c r="N100" s="38"/>
      <c r="O100" s="38"/>
      <c r="P100" s="38"/>
      <c r="Q100" s="23">
        <v>1</v>
      </c>
      <c r="R100" s="23">
        <v>1</v>
      </c>
      <c r="S100" s="23">
        <v>1</v>
      </c>
      <c r="T100" s="23">
        <v>1</v>
      </c>
      <c r="U100" s="25">
        <v>80914</v>
      </c>
      <c r="V100" s="25">
        <v>66348</v>
      </c>
      <c r="W100" s="24">
        <v>80914</v>
      </c>
      <c r="X100" s="24">
        <v>80914</v>
      </c>
      <c r="Y100" s="24">
        <v>80914</v>
      </c>
      <c r="Z100" s="27">
        <f>SUM(U100:U133)</f>
        <v>534236.5</v>
      </c>
      <c r="AA100" s="27">
        <f>SUM(V100:V133)</f>
        <v>321022.59999999998</v>
      </c>
      <c r="AB100" s="27">
        <f t="shared" ref="AB100:AD100" si="6">SUM(W100:W133)</f>
        <v>309578.10000000003</v>
      </c>
      <c r="AC100" s="27">
        <f t="shared" si="6"/>
        <v>246799</v>
      </c>
      <c r="AD100" s="27">
        <f t="shared" si="6"/>
        <v>163344</v>
      </c>
    </row>
    <row r="101" spans="1:42" ht="84" x14ac:dyDescent="0.25">
      <c r="A101" s="38"/>
      <c r="B101" s="16" t="s">
        <v>123</v>
      </c>
      <c r="C101" s="14" t="s">
        <v>144</v>
      </c>
      <c r="D101" s="14" t="s">
        <v>124</v>
      </c>
      <c r="E101" s="14" t="s">
        <v>33</v>
      </c>
      <c r="F101" s="14" t="s">
        <v>186</v>
      </c>
      <c r="G101" s="14" t="s">
        <v>192</v>
      </c>
      <c r="H101" s="14" t="s">
        <v>59</v>
      </c>
      <c r="I101" s="14" t="s">
        <v>29</v>
      </c>
      <c r="J101" s="14" t="s">
        <v>78</v>
      </c>
      <c r="K101" s="38" t="s">
        <v>193</v>
      </c>
      <c r="L101" s="38" t="s">
        <v>148</v>
      </c>
      <c r="M101" s="38"/>
      <c r="N101" s="38"/>
      <c r="O101" s="38"/>
      <c r="P101" s="38"/>
      <c r="Q101" s="23">
        <v>1</v>
      </c>
      <c r="R101" s="23">
        <v>1</v>
      </c>
      <c r="S101" s="23">
        <v>1</v>
      </c>
      <c r="T101" s="23">
        <v>1</v>
      </c>
      <c r="U101" s="25">
        <v>80049.8</v>
      </c>
      <c r="V101" s="25">
        <v>70941.8</v>
      </c>
      <c r="W101" s="24">
        <v>79100</v>
      </c>
      <c r="X101" s="24">
        <v>82430</v>
      </c>
      <c r="Y101" s="24">
        <v>82430</v>
      </c>
    </row>
    <row r="102" spans="1:42" ht="42" x14ac:dyDescent="0.25">
      <c r="A102" s="38"/>
      <c r="B102" s="16" t="s">
        <v>123</v>
      </c>
      <c r="C102" s="14" t="s">
        <v>140</v>
      </c>
      <c r="D102" s="14" t="s">
        <v>124</v>
      </c>
      <c r="E102" s="14" t="s">
        <v>33</v>
      </c>
      <c r="F102" s="14" t="s">
        <v>138</v>
      </c>
      <c r="G102" s="14" t="s">
        <v>129</v>
      </c>
      <c r="H102" s="14" t="s">
        <v>59</v>
      </c>
      <c r="I102" s="14" t="s">
        <v>29</v>
      </c>
      <c r="J102" s="14" t="s">
        <v>78</v>
      </c>
      <c r="K102" s="38" t="s">
        <v>160</v>
      </c>
      <c r="L102" s="38" t="s">
        <v>141</v>
      </c>
      <c r="M102" s="38"/>
      <c r="N102" s="38"/>
      <c r="O102" s="38"/>
      <c r="P102" s="38"/>
      <c r="Q102" s="23">
        <v>1</v>
      </c>
      <c r="R102" s="23">
        <v>1</v>
      </c>
      <c r="S102" s="23">
        <v>1</v>
      </c>
      <c r="T102" s="23">
        <v>1</v>
      </c>
      <c r="U102" s="25">
        <v>1.7</v>
      </c>
      <c r="V102" s="25">
        <v>1.7</v>
      </c>
      <c r="W102" s="24">
        <v>0</v>
      </c>
      <c r="X102" s="24">
        <v>0</v>
      </c>
      <c r="Y102" s="24">
        <v>0</v>
      </c>
    </row>
    <row r="103" spans="1:42" s="33" customFormat="1" ht="105" x14ac:dyDescent="0.25">
      <c r="A103" s="29"/>
      <c r="B103" s="31" t="s">
        <v>123</v>
      </c>
      <c r="C103" s="28" t="s">
        <v>142</v>
      </c>
      <c r="D103" s="28" t="s">
        <v>124</v>
      </c>
      <c r="E103" s="28" t="s">
        <v>33</v>
      </c>
      <c r="F103" s="28" t="s">
        <v>161</v>
      </c>
      <c r="G103" s="28" t="s">
        <v>127</v>
      </c>
      <c r="H103" s="28" t="s">
        <v>59</v>
      </c>
      <c r="I103" s="28" t="s">
        <v>29</v>
      </c>
      <c r="J103" s="28" t="s">
        <v>78</v>
      </c>
      <c r="K103" s="29" t="s">
        <v>128</v>
      </c>
      <c r="L103" s="29" t="s">
        <v>146</v>
      </c>
      <c r="M103" s="29"/>
      <c r="N103" s="29"/>
      <c r="O103" s="29"/>
      <c r="P103" s="29"/>
      <c r="Q103" s="30">
        <v>1</v>
      </c>
      <c r="R103" s="30">
        <v>1</v>
      </c>
      <c r="S103" s="30">
        <v>1</v>
      </c>
      <c r="T103" s="30">
        <v>1</v>
      </c>
      <c r="U103" s="25">
        <v>23729.4</v>
      </c>
      <c r="V103" s="25">
        <v>6653.1</v>
      </c>
      <c r="W103" s="25">
        <v>0</v>
      </c>
      <c r="X103" s="25">
        <v>0</v>
      </c>
      <c r="Y103" s="25">
        <v>0</v>
      </c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</row>
    <row r="104" spans="1:42" s="33" customFormat="1" ht="117" customHeight="1" x14ac:dyDescent="0.25">
      <c r="A104" s="29"/>
      <c r="B104" s="31" t="s">
        <v>123</v>
      </c>
      <c r="C104" s="28" t="s">
        <v>142</v>
      </c>
      <c r="D104" s="28" t="s">
        <v>124</v>
      </c>
      <c r="E104" s="28" t="s">
        <v>33</v>
      </c>
      <c r="F104" s="28" t="s">
        <v>161</v>
      </c>
      <c r="G104" s="28" t="s">
        <v>162</v>
      </c>
      <c r="H104" s="28" t="s">
        <v>59</v>
      </c>
      <c r="I104" s="28" t="s">
        <v>29</v>
      </c>
      <c r="J104" s="28" t="s">
        <v>78</v>
      </c>
      <c r="K104" s="29" t="s">
        <v>194</v>
      </c>
      <c r="L104" s="29" t="s">
        <v>146</v>
      </c>
      <c r="M104" s="29"/>
      <c r="N104" s="29"/>
      <c r="O104" s="29"/>
      <c r="P104" s="29"/>
      <c r="Q104" s="30">
        <v>1</v>
      </c>
      <c r="R104" s="30">
        <v>1</v>
      </c>
      <c r="S104" s="30">
        <v>1</v>
      </c>
      <c r="T104" s="30">
        <v>1</v>
      </c>
      <c r="U104" s="25">
        <v>6770.6</v>
      </c>
      <c r="V104" s="25">
        <v>115.2</v>
      </c>
      <c r="W104" s="25">
        <v>0</v>
      </c>
      <c r="X104" s="25">
        <v>0</v>
      </c>
      <c r="Y104" s="25">
        <v>0</v>
      </c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</row>
    <row r="105" spans="1:42" s="33" customFormat="1" ht="117" customHeight="1" x14ac:dyDescent="0.25">
      <c r="A105" s="29"/>
      <c r="B105" s="31" t="s">
        <v>123</v>
      </c>
      <c r="C105" s="28" t="s">
        <v>142</v>
      </c>
      <c r="D105" s="28" t="s">
        <v>124</v>
      </c>
      <c r="E105" s="28" t="s">
        <v>33</v>
      </c>
      <c r="F105" s="28" t="s">
        <v>161</v>
      </c>
      <c r="G105" s="28" t="s">
        <v>199</v>
      </c>
      <c r="H105" s="28" t="s">
        <v>59</v>
      </c>
      <c r="I105" s="28" t="s">
        <v>29</v>
      </c>
      <c r="J105" s="28" t="s">
        <v>78</v>
      </c>
      <c r="K105" s="29" t="s">
        <v>200</v>
      </c>
      <c r="L105" s="29" t="s">
        <v>146</v>
      </c>
      <c r="M105" s="29"/>
      <c r="N105" s="29"/>
      <c r="O105" s="29"/>
      <c r="P105" s="29"/>
      <c r="Q105" s="30">
        <v>1</v>
      </c>
      <c r="R105" s="30">
        <v>1</v>
      </c>
      <c r="S105" s="30">
        <v>1</v>
      </c>
      <c r="T105" s="30">
        <v>1</v>
      </c>
      <c r="U105" s="25">
        <v>0</v>
      </c>
      <c r="V105" s="25">
        <v>0</v>
      </c>
      <c r="W105" s="25">
        <v>82441.600000000006</v>
      </c>
      <c r="X105" s="25">
        <v>13097.7</v>
      </c>
      <c r="Y105" s="25">
        <v>0</v>
      </c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</row>
    <row r="106" spans="1:42" s="33" customFormat="1" ht="74.400000000000006" customHeight="1" x14ac:dyDescent="0.25">
      <c r="A106" s="29"/>
      <c r="B106" s="31" t="s">
        <v>123</v>
      </c>
      <c r="C106" s="28" t="s">
        <v>142</v>
      </c>
      <c r="D106" s="28" t="s">
        <v>124</v>
      </c>
      <c r="E106" s="28" t="s">
        <v>33</v>
      </c>
      <c r="F106" s="28" t="s">
        <v>111</v>
      </c>
      <c r="G106" s="28" t="s">
        <v>187</v>
      </c>
      <c r="H106" s="28" t="s">
        <v>59</v>
      </c>
      <c r="I106" s="28" t="s">
        <v>29</v>
      </c>
      <c r="J106" s="28" t="s">
        <v>78</v>
      </c>
      <c r="K106" s="29" t="s">
        <v>188</v>
      </c>
      <c r="L106" s="29" t="s">
        <v>146</v>
      </c>
      <c r="M106" s="29"/>
      <c r="N106" s="29"/>
      <c r="O106" s="29"/>
      <c r="P106" s="29"/>
      <c r="Q106" s="30">
        <v>1</v>
      </c>
      <c r="R106" s="30">
        <v>1</v>
      </c>
      <c r="S106" s="30">
        <v>1</v>
      </c>
      <c r="T106" s="30">
        <v>1</v>
      </c>
      <c r="U106" s="25">
        <v>76742.5</v>
      </c>
      <c r="V106" s="25">
        <v>56551</v>
      </c>
      <c r="W106" s="25">
        <v>0</v>
      </c>
      <c r="X106" s="25">
        <v>0</v>
      </c>
      <c r="Y106" s="25">
        <v>0</v>
      </c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</row>
    <row r="107" spans="1:42" s="33" customFormat="1" ht="74.400000000000006" hidden="1" customHeight="1" x14ac:dyDescent="0.25">
      <c r="A107" s="29"/>
      <c r="B107" s="31" t="s">
        <v>123</v>
      </c>
      <c r="C107" s="28" t="s">
        <v>143</v>
      </c>
      <c r="D107" s="28" t="s">
        <v>124</v>
      </c>
      <c r="E107" s="28" t="s">
        <v>33</v>
      </c>
      <c r="F107" s="28" t="s">
        <v>111</v>
      </c>
      <c r="G107" s="28" t="s">
        <v>225</v>
      </c>
      <c r="H107" s="28" t="s">
        <v>59</v>
      </c>
      <c r="I107" s="28" t="s">
        <v>29</v>
      </c>
      <c r="J107" s="28" t="s">
        <v>78</v>
      </c>
      <c r="K107" s="29" t="s">
        <v>226</v>
      </c>
      <c r="L107" s="29" t="s">
        <v>147</v>
      </c>
      <c r="M107" s="29"/>
      <c r="N107" s="29"/>
      <c r="O107" s="29"/>
      <c r="P107" s="29"/>
      <c r="Q107" s="30">
        <v>1</v>
      </c>
      <c r="R107" s="30">
        <v>1</v>
      </c>
      <c r="S107" s="30">
        <v>1</v>
      </c>
      <c r="T107" s="30">
        <v>1</v>
      </c>
      <c r="U107" s="25"/>
      <c r="V107" s="25"/>
      <c r="W107" s="25"/>
      <c r="X107" s="25"/>
      <c r="Y107" s="25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</row>
    <row r="108" spans="1:42" ht="42" x14ac:dyDescent="0.25">
      <c r="A108" s="38"/>
      <c r="B108" s="16" t="s">
        <v>123</v>
      </c>
      <c r="C108" s="14" t="s">
        <v>140</v>
      </c>
      <c r="D108" s="14" t="s">
        <v>124</v>
      </c>
      <c r="E108" s="14" t="s">
        <v>33</v>
      </c>
      <c r="F108" s="14" t="s">
        <v>111</v>
      </c>
      <c r="G108" s="14" t="s">
        <v>176</v>
      </c>
      <c r="H108" s="14" t="s">
        <v>59</v>
      </c>
      <c r="I108" s="14" t="s">
        <v>29</v>
      </c>
      <c r="J108" s="14" t="s">
        <v>78</v>
      </c>
      <c r="K108" s="38" t="s">
        <v>177</v>
      </c>
      <c r="L108" s="29" t="s">
        <v>141</v>
      </c>
      <c r="M108" s="38"/>
      <c r="N108" s="38"/>
      <c r="O108" s="38"/>
      <c r="P108" s="38"/>
      <c r="Q108" s="23">
        <v>1</v>
      </c>
      <c r="R108" s="23">
        <v>1</v>
      </c>
      <c r="S108" s="23">
        <v>1</v>
      </c>
      <c r="T108" s="23">
        <v>1</v>
      </c>
      <c r="U108" s="25">
        <v>10623.2</v>
      </c>
      <c r="V108" s="25">
        <v>10623.2</v>
      </c>
      <c r="W108" s="24">
        <v>10623.2</v>
      </c>
      <c r="X108" s="24">
        <v>10623.2</v>
      </c>
      <c r="Y108" s="24">
        <v>0</v>
      </c>
    </row>
    <row r="109" spans="1:42" ht="105" x14ac:dyDescent="0.25">
      <c r="A109" s="38"/>
      <c r="B109" s="16" t="s">
        <v>123</v>
      </c>
      <c r="C109" s="14" t="s">
        <v>142</v>
      </c>
      <c r="D109" s="14" t="s">
        <v>124</v>
      </c>
      <c r="E109" s="14" t="s">
        <v>33</v>
      </c>
      <c r="F109" s="14" t="s">
        <v>111</v>
      </c>
      <c r="G109" s="14" t="s">
        <v>163</v>
      </c>
      <c r="H109" s="14" t="s">
        <v>59</v>
      </c>
      <c r="I109" s="14" t="s">
        <v>29</v>
      </c>
      <c r="J109" s="14" t="s">
        <v>78</v>
      </c>
      <c r="K109" s="38" t="s">
        <v>190</v>
      </c>
      <c r="L109" s="29" t="s">
        <v>146</v>
      </c>
      <c r="M109" s="38"/>
      <c r="N109" s="38"/>
      <c r="O109" s="38"/>
      <c r="P109" s="38"/>
      <c r="Q109" s="23">
        <v>1</v>
      </c>
      <c r="R109" s="23">
        <v>1</v>
      </c>
      <c r="S109" s="23">
        <v>1</v>
      </c>
      <c r="T109" s="23">
        <v>1</v>
      </c>
      <c r="U109" s="25">
        <v>45759.9</v>
      </c>
      <c r="V109" s="25">
        <v>14294.9</v>
      </c>
      <c r="W109" s="24">
        <v>19024.599999999999</v>
      </c>
      <c r="X109" s="24">
        <v>0</v>
      </c>
      <c r="Y109" s="24">
        <v>0</v>
      </c>
    </row>
    <row r="110" spans="1:42" ht="42" x14ac:dyDescent="0.25">
      <c r="A110" s="38"/>
      <c r="B110" s="16" t="s">
        <v>123</v>
      </c>
      <c r="C110" s="14" t="s">
        <v>140</v>
      </c>
      <c r="D110" s="14" t="s">
        <v>124</v>
      </c>
      <c r="E110" s="14" t="s">
        <v>33</v>
      </c>
      <c r="F110" s="14" t="s">
        <v>164</v>
      </c>
      <c r="G110" s="14" t="s">
        <v>129</v>
      </c>
      <c r="H110" s="14" t="s">
        <v>59</v>
      </c>
      <c r="I110" s="14" t="s">
        <v>29</v>
      </c>
      <c r="J110" s="14" t="s">
        <v>78</v>
      </c>
      <c r="K110" s="38" t="s">
        <v>130</v>
      </c>
      <c r="L110" s="29" t="s">
        <v>141</v>
      </c>
      <c r="M110" s="38"/>
      <c r="N110" s="38"/>
      <c r="O110" s="38"/>
      <c r="P110" s="38"/>
      <c r="Q110" s="23">
        <v>1</v>
      </c>
      <c r="R110" s="23">
        <v>1</v>
      </c>
      <c r="S110" s="23">
        <v>1</v>
      </c>
      <c r="T110" s="23">
        <v>1</v>
      </c>
      <c r="U110" s="25">
        <v>91422.1</v>
      </c>
      <c r="V110" s="25">
        <v>1157.8</v>
      </c>
      <c r="W110" s="24">
        <v>432.5</v>
      </c>
      <c r="X110" s="24">
        <v>275.60000000000002</v>
      </c>
      <c r="Y110" s="24">
        <v>0</v>
      </c>
    </row>
    <row r="111" spans="1:42" ht="84" x14ac:dyDescent="0.25">
      <c r="A111" s="38"/>
      <c r="B111" s="16" t="s">
        <v>123</v>
      </c>
      <c r="C111" s="14" t="s">
        <v>144</v>
      </c>
      <c r="D111" s="14" t="s">
        <v>124</v>
      </c>
      <c r="E111" s="14" t="s">
        <v>33</v>
      </c>
      <c r="F111" s="14" t="s">
        <v>164</v>
      </c>
      <c r="G111" s="14" t="s">
        <v>129</v>
      </c>
      <c r="H111" s="14" t="s">
        <v>59</v>
      </c>
      <c r="I111" s="14" t="s">
        <v>29</v>
      </c>
      <c r="J111" s="14" t="s">
        <v>78</v>
      </c>
      <c r="K111" s="38" t="s">
        <v>130</v>
      </c>
      <c r="L111" s="29" t="s">
        <v>148</v>
      </c>
      <c r="M111" s="38"/>
      <c r="N111" s="38"/>
      <c r="O111" s="38"/>
      <c r="P111" s="38"/>
      <c r="Q111" s="23">
        <v>1</v>
      </c>
      <c r="R111" s="23">
        <v>1</v>
      </c>
      <c r="S111" s="23">
        <v>1</v>
      </c>
      <c r="T111" s="23">
        <v>1</v>
      </c>
      <c r="U111" s="25">
        <v>0</v>
      </c>
      <c r="V111" s="25">
        <v>0</v>
      </c>
      <c r="W111" s="40">
        <v>0</v>
      </c>
      <c r="X111" s="24">
        <v>0</v>
      </c>
      <c r="Y111" s="24">
        <v>0</v>
      </c>
    </row>
    <row r="112" spans="1:42" ht="105" x14ac:dyDescent="0.25">
      <c r="A112" s="38"/>
      <c r="B112" s="44" t="s">
        <v>123</v>
      </c>
      <c r="C112" s="45" t="s">
        <v>142</v>
      </c>
      <c r="D112" s="45" t="s">
        <v>124</v>
      </c>
      <c r="E112" s="45" t="s">
        <v>33</v>
      </c>
      <c r="F112" s="45" t="s">
        <v>164</v>
      </c>
      <c r="G112" s="45" t="s">
        <v>129</v>
      </c>
      <c r="H112" s="45" t="s">
        <v>59</v>
      </c>
      <c r="I112" s="45" t="s">
        <v>29</v>
      </c>
      <c r="J112" s="45" t="s">
        <v>78</v>
      </c>
      <c r="K112" s="46" t="s">
        <v>130</v>
      </c>
      <c r="L112" s="47" t="s">
        <v>146</v>
      </c>
      <c r="M112" s="46"/>
      <c r="N112" s="46"/>
      <c r="O112" s="46"/>
      <c r="P112" s="46"/>
      <c r="Q112" s="48">
        <v>1</v>
      </c>
      <c r="R112" s="48">
        <v>1</v>
      </c>
      <c r="S112" s="48">
        <v>1</v>
      </c>
      <c r="T112" s="48">
        <v>1</v>
      </c>
      <c r="U112" s="25">
        <v>72485</v>
      </c>
      <c r="V112" s="25">
        <v>55515.4</v>
      </c>
      <c r="W112" s="49">
        <v>32000</v>
      </c>
      <c r="X112" s="49">
        <v>55062.2</v>
      </c>
      <c r="Y112" s="49">
        <v>0</v>
      </c>
    </row>
    <row r="113" spans="1:25" ht="84" x14ac:dyDescent="0.25">
      <c r="A113" s="38"/>
      <c r="B113" s="16" t="s">
        <v>123</v>
      </c>
      <c r="C113" s="14" t="s">
        <v>143</v>
      </c>
      <c r="D113" s="14" t="s">
        <v>124</v>
      </c>
      <c r="E113" s="14" t="s">
        <v>33</v>
      </c>
      <c r="F113" s="14" t="s">
        <v>164</v>
      </c>
      <c r="G113" s="14" t="s">
        <v>129</v>
      </c>
      <c r="H113" s="14" t="s">
        <v>59</v>
      </c>
      <c r="I113" s="14" t="s">
        <v>29</v>
      </c>
      <c r="J113" s="14" t="s">
        <v>78</v>
      </c>
      <c r="K113" s="38" t="s">
        <v>130</v>
      </c>
      <c r="L113" s="29" t="s">
        <v>147</v>
      </c>
      <c r="M113" s="38"/>
      <c r="N113" s="38"/>
      <c r="O113" s="38"/>
      <c r="P113" s="38"/>
      <c r="Q113" s="23">
        <v>1</v>
      </c>
      <c r="R113" s="23">
        <v>1</v>
      </c>
      <c r="S113" s="23">
        <v>1</v>
      </c>
      <c r="T113" s="23">
        <v>1</v>
      </c>
      <c r="U113" s="25">
        <v>5418.6</v>
      </c>
      <c r="V113" s="25">
        <v>1765.7</v>
      </c>
      <c r="W113" s="24">
        <v>0</v>
      </c>
      <c r="X113" s="24">
        <v>0</v>
      </c>
      <c r="Y113" s="24">
        <v>0</v>
      </c>
    </row>
    <row r="114" spans="1:25" ht="50.4" customHeight="1" x14ac:dyDescent="0.25">
      <c r="A114" s="38"/>
      <c r="B114" s="16" t="s">
        <v>123</v>
      </c>
      <c r="C114" s="14" t="s">
        <v>140</v>
      </c>
      <c r="D114" s="14" t="s">
        <v>124</v>
      </c>
      <c r="E114" s="14" t="s">
        <v>33</v>
      </c>
      <c r="F114" s="14" t="s">
        <v>113</v>
      </c>
      <c r="G114" s="14" t="s">
        <v>86</v>
      </c>
      <c r="H114" s="14" t="s">
        <v>59</v>
      </c>
      <c r="I114" s="14" t="s">
        <v>29</v>
      </c>
      <c r="J114" s="14" t="s">
        <v>78</v>
      </c>
      <c r="K114" s="38" t="s">
        <v>131</v>
      </c>
      <c r="L114" s="29" t="s">
        <v>141</v>
      </c>
      <c r="M114" s="38"/>
      <c r="N114" s="38"/>
      <c r="O114" s="38"/>
      <c r="P114" s="38"/>
      <c r="Q114" s="23">
        <v>1</v>
      </c>
      <c r="R114" s="23">
        <v>1</v>
      </c>
      <c r="S114" s="23">
        <v>1</v>
      </c>
      <c r="T114" s="23">
        <v>1</v>
      </c>
      <c r="U114" s="25">
        <v>4244.5</v>
      </c>
      <c r="V114" s="25">
        <v>3747.8</v>
      </c>
      <c r="W114" s="24">
        <v>0</v>
      </c>
      <c r="X114" s="24">
        <v>0</v>
      </c>
      <c r="Y114" s="24">
        <v>0</v>
      </c>
    </row>
    <row r="115" spans="1:25" ht="52.5" x14ac:dyDescent="0.25">
      <c r="A115" s="38"/>
      <c r="B115" s="16" t="s">
        <v>123</v>
      </c>
      <c r="C115" s="14" t="s">
        <v>140</v>
      </c>
      <c r="D115" s="14" t="s">
        <v>124</v>
      </c>
      <c r="E115" s="14" t="s">
        <v>33</v>
      </c>
      <c r="F115" s="14" t="s">
        <v>165</v>
      </c>
      <c r="G115" s="14" t="s">
        <v>166</v>
      </c>
      <c r="H115" s="14" t="s">
        <v>59</v>
      </c>
      <c r="I115" s="14" t="s">
        <v>29</v>
      </c>
      <c r="J115" s="14" t="s">
        <v>78</v>
      </c>
      <c r="K115" s="38" t="s">
        <v>189</v>
      </c>
      <c r="L115" s="29" t="s">
        <v>141</v>
      </c>
      <c r="M115" s="38"/>
      <c r="N115" s="38"/>
      <c r="O115" s="38"/>
      <c r="P115" s="38"/>
      <c r="Q115" s="23">
        <v>1</v>
      </c>
      <c r="R115" s="23">
        <v>1</v>
      </c>
      <c r="S115" s="23">
        <v>1</v>
      </c>
      <c r="T115" s="23">
        <v>1</v>
      </c>
      <c r="U115" s="25">
        <v>1181.0999999999999</v>
      </c>
      <c r="V115" s="25">
        <v>1181.0999999999999</v>
      </c>
      <c r="W115" s="24">
        <v>0</v>
      </c>
      <c r="X115" s="24">
        <v>0</v>
      </c>
      <c r="Y115" s="24">
        <v>0</v>
      </c>
    </row>
    <row r="116" spans="1:25" ht="105" x14ac:dyDescent="0.25">
      <c r="A116" s="38"/>
      <c r="B116" s="16" t="s">
        <v>123</v>
      </c>
      <c r="C116" s="14" t="s">
        <v>142</v>
      </c>
      <c r="D116" s="14" t="s">
        <v>124</v>
      </c>
      <c r="E116" s="14" t="s">
        <v>33</v>
      </c>
      <c r="F116" s="14" t="s">
        <v>165</v>
      </c>
      <c r="G116" s="14" t="s">
        <v>167</v>
      </c>
      <c r="H116" s="14" t="s">
        <v>59</v>
      </c>
      <c r="I116" s="14" t="s">
        <v>29</v>
      </c>
      <c r="J116" s="14" t="s">
        <v>78</v>
      </c>
      <c r="K116" s="38" t="s">
        <v>168</v>
      </c>
      <c r="L116" s="29" t="s">
        <v>146</v>
      </c>
      <c r="M116" s="38"/>
      <c r="N116" s="38"/>
      <c r="O116" s="38"/>
      <c r="P116" s="38"/>
      <c r="Q116" s="23">
        <v>1</v>
      </c>
      <c r="R116" s="23">
        <v>1</v>
      </c>
      <c r="S116" s="23">
        <v>1</v>
      </c>
      <c r="T116" s="23">
        <v>1</v>
      </c>
      <c r="U116" s="25">
        <v>5495.3</v>
      </c>
      <c r="V116" s="25">
        <v>5462.4</v>
      </c>
      <c r="W116" s="24">
        <v>4396.3</v>
      </c>
      <c r="X116" s="24">
        <v>4396.3</v>
      </c>
      <c r="Y116" s="24">
        <v>0</v>
      </c>
    </row>
    <row r="117" spans="1:25" ht="63" x14ac:dyDescent="0.25">
      <c r="A117" s="38"/>
      <c r="B117" s="16" t="s">
        <v>123</v>
      </c>
      <c r="C117" s="14" t="s">
        <v>140</v>
      </c>
      <c r="D117" s="14" t="s">
        <v>124</v>
      </c>
      <c r="E117" s="14" t="s">
        <v>33</v>
      </c>
      <c r="F117" s="14" t="s">
        <v>113</v>
      </c>
      <c r="G117" s="14" t="s">
        <v>132</v>
      </c>
      <c r="H117" s="14" t="s">
        <v>59</v>
      </c>
      <c r="I117" s="14" t="s">
        <v>29</v>
      </c>
      <c r="J117" s="14" t="s">
        <v>78</v>
      </c>
      <c r="K117" s="38" t="s">
        <v>133</v>
      </c>
      <c r="L117" s="29" t="s">
        <v>141</v>
      </c>
      <c r="M117" s="38"/>
      <c r="N117" s="38"/>
      <c r="O117" s="38"/>
      <c r="P117" s="38"/>
      <c r="Q117" s="23">
        <v>1</v>
      </c>
      <c r="R117" s="23">
        <v>1</v>
      </c>
      <c r="S117" s="23">
        <v>1</v>
      </c>
      <c r="T117" s="23">
        <v>1</v>
      </c>
      <c r="U117" s="25">
        <v>3102</v>
      </c>
      <c r="V117" s="25">
        <v>2598.1</v>
      </c>
      <c r="W117" s="24">
        <v>0</v>
      </c>
      <c r="X117" s="24">
        <v>0</v>
      </c>
      <c r="Y117" s="24">
        <v>0</v>
      </c>
    </row>
    <row r="118" spans="1:25" ht="63" x14ac:dyDescent="0.25">
      <c r="A118" s="38"/>
      <c r="B118" s="16" t="s">
        <v>123</v>
      </c>
      <c r="C118" s="14" t="s">
        <v>140</v>
      </c>
      <c r="D118" s="14" t="s">
        <v>124</v>
      </c>
      <c r="E118" s="14" t="s">
        <v>33</v>
      </c>
      <c r="F118" s="14" t="s">
        <v>165</v>
      </c>
      <c r="G118" s="14" t="s">
        <v>169</v>
      </c>
      <c r="H118" s="14" t="s">
        <v>59</v>
      </c>
      <c r="I118" s="14" t="s">
        <v>29</v>
      </c>
      <c r="J118" s="14" t="s">
        <v>78</v>
      </c>
      <c r="K118" s="15" t="s">
        <v>171</v>
      </c>
      <c r="L118" s="29" t="s">
        <v>141</v>
      </c>
      <c r="M118" s="38"/>
      <c r="N118" s="38"/>
      <c r="O118" s="38"/>
      <c r="P118" s="38"/>
      <c r="Q118" s="23">
        <v>1</v>
      </c>
      <c r="R118" s="23">
        <v>1</v>
      </c>
      <c r="S118" s="23">
        <v>1</v>
      </c>
      <c r="T118" s="23">
        <v>1</v>
      </c>
      <c r="U118" s="25">
        <v>0</v>
      </c>
      <c r="V118" s="25">
        <v>0</v>
      </c>
      <c r="W118" s="24">
        <v>0</v>
      </c>
      <c r="X118" s="24">
        <v>0</v>
      </c>
      <c r="Y118" s="24">
        <v>0</v>
      </c>
    </row>
    <row r="119" spans="1:25" ht="94.5" x14ac:dyDescent="0.25">
      <c r="A119" s="38"/>
      <c r="B119" s="16" t="s">
        <v>123</v>
      </c>
      <c r="C119" s="14" t="s">
        <v>140</v>
      </c>
      <c r="D119" s="14" t="s">
        <v>124</v>
      </c>
      <c r="E119" s="14" t="s">
        <v>33</v>
      </c>
      <c r="F119" s="14" t="s">
        <v>165</v>
      </c>
      <c r="G119" s="14" t="s">
        <v>172</v>
      </c>
      <c r="H119" s="14" t="s">
        <v>59</v>
      </c>
      <c r="I119" s="14" t="s">
        <v>29</v>
      </c>
      <c r="J119" s="14" t="s">
        <v>78</v>
      </c>
      <c r="K119" s="38" t="s">
        <v>191</v>
      </c>
      <c r="L119" s="29" t="s">
        <v>141</v>
      </c>
      <c r="M119" s="38"/>
      <c r="N119" s="38"/>
      <c r="O119" s="38"/>
      <c r="P119" s="38"/>
      <c r="Q119" s="23">
        <v>1</v>
      </c>
      <c r="R119" s="23">
        <v>1</v>
      </c>
      <c r="S119" s="23">
        <v>1</v>
      </c>
      <c r="T119" s="23">
        <v>1</v>
      </c>
      <c r="U119" s="25">
        <v>660.1</v>
      </c>
      <c r="V119" s="25">
        <v>660.1</v>
      </c>
      <c r="W119" s="24">
        <v>0</v>
      </c>
      <c r="X119" s="24">
        <v>0</v>
      </c>
      <c r="Y119" s="24">
        <v>0</v>
      </c>
    </row>
    <row r="120" spans="1:25" ht="73.5" x14ac:dyDescent="0.25">
      <c r="A120" s="38"/>
      <c r="B120" s="16" t="s">
        <v>123</v>
      </c>
      <c r="C120" s="14" t="s">
        <v>140</v>
      </c>
      <c r="D120" s="14" t="s">
        <v>124</v>
      </c>
      <c r="E120" s="14" t="s">
        <v>33</v>
      </c>
      <c r="F120" s="14" t="s">
        <v>165</v>
      </c>
      <c r="G120" s="14" t="s">
        <v>82</v>
      </c>
      <c r="H120" s="14" t="s">
        <v>59</v>
      </c>
      <c r="I120" s="14" t="s">
        <v>29</v>
      </c>
      <c r="J120" s="14" t="s">
        <v>78</v>
      </c>
      <c r="K120" s="38" t="s">
        <v>170</v>
      </c>
      <c r="L120" s="29" t="s">
        <v>141</v>
      </c>
      <c r="M120" s="38"/>
      <c r="N120" s="38"/>
      <c r="O120" s="38"/>
      <c r="P120" s="38"/>
      <c r="Q120" s="23">
        <v>1</v>
      </c>
      <c r="R120" s="23">
        <v>1</v>
      </c>
      <c r="S120" s="23">
        <v>1</v>
      </c>
      <c r="T120" s="23">
        <v>1</v>
      </c>
      <c r="U120" s="25">
        <v>14.6</v>
      </c>
      <c r="V120" s="25">
        <v>0</v>
      </c>
      <c r="W120" s="24">
        <v>0</v>
      </c>
      <c r="X120" s="24">
        <v>0</v>
      </c>
      <c r="Y120" s="24">
        <v>0</v>
      </c>
    </row>
    <row r="121" spans="1:25" ht="49.25" hidden="1" customHeight="1" x14ac:dyDescent="0.25">
      <c r="A121" s="38"/>
      <c r="B121" s="16" t="s">
        <v>123</v>
      </c>
      <c r="C121" s="14" t="s">
        <v>140</v>
      </c>
      <c r="D121" s="14" t="s">
        <v>124</v>
      </c>
      <c r="E121" s="14" t="s">
        <v>33</v>
      </c>
      <c r="F121" s="14" t="s">
        <v>113</v>
      </c>
      <c r="G121" s="14" t="s">
        <v>86</v>
      </c>
      <c r="H121" s="14" t="s">
        <v>59</v>
      </c>
      <c r="I121" s="14" t="s">
        <v>29</v>
      </c>
      <c r="J121" s="14" t="s">
        <v>78</v>
      </c>
      <c r="K121" s="38" t="s">
        <v>131</v>
      </c>
      <c r="L121" s="29" t="s">
        <v>141</v>
      </c>
      <c r="M121" s="38"/>
      <c r="N121" s="38"/>
      <c r="O121" s="38"/>
      <c r="P121" s="38"/>
      <c r="Q121" s="23">
        <v>1</v>
      </c>
      <c r="R121" s="23">
        <v>1</v>
      </c>
      <c r="S121" s="23">
        <v>1</v>
      </c>
      <c r="T121" s="23">
        <v>1</v>
      </c>
      <c r="U121" s="25">
        <v>0</v>
      </c>
      <c r="V121" s="25">
        <v>0</v>
      </c>
      <c r="W121" s="24">
        <v>0</v>
      </c>
      <c r="X121" s="24">
        <v>0</v>
      </c>
      <c r="Y121" s="24">
        <v>0</v>
      </c>
    </row>
    <row r="122" spans="1:25" ht="49.25" customHeight="1" x14ac:dyDescent="0.25">
      <c r="A122" s="38"/>
      <c r="B122" s="16" t="s">
        <v>123</v>
      </c>
      <c r="C122" s="14" t="s">
        <v>140</v>
      </c>
      <c r="D122" s="14" t="s">
        <v>124</v>
      </c>
      <c r="E122" s="14" t="s">
        <v>33</v>
      </c>
      <c r="F122" s="14" t="s">
        <v>182</v>
      </c>
      <c r="G122" s="14" t="s">
        <v>129</v>
      </c>
      <c r="H122" s="14" t="s">
        <v>59</v>
      </c>
      <c r="I122" s="14" t="s">
        <v>29</v>
      </c>
      <c r="J122" s="14" t="s">
        <v>78</v>
      </c>
      <c r="K122" s="38" t="s">
        <v>134</v>
      </c>
      <c r="L122" s="29" t="s">
        <v>141</v>
      </c>
      <c r="M122" s="38"/>
      <c r="N122" s="38"/>
      <c r="O122" s="38"/>
      <c r="P122" s="38"/>
      <c r="Q122" s="23">
        <v>1</v>
      </c>
      <c r="R122" s="23">
        <v>1</v>
      </c>
      <c r="S122" s="23">
        <v>1</v>
      </c>
      <c r="T122" s="23">
        <v>1</v>
      </c>
      <c r="U122" s="25">
        <v>23024.2</v>
      </c>
      <c r="V122" s="25">
        <v>21528.2</v>
      </c>
      <c r="W122" s="24">
        <v>645.9</v>
      </c>
      <c r="X122" s="24">
        <v>0</v>
      </c>
      <c r="Y122" s="24">
        <v>0</v>
      </c>
    </row>
    <row r="123" spans="1:25" ht="49.25" customHeight="1" x14ac:dyDescent="0.25">
      <c r="A123" s="50"/>
      <c r="B123" s="16" t="s">
        <v>123</v>
      </c>
      <c r="C123" s="14" t="s">
        <v>143</v>
      </c>
      <c r="D123" s="14" t="s">
        <v>124</v>
      </c>
      <c r="E123" s="14" t="s">
        <v>33</v>
      </c>
      <c r="F123" s="14" t="s">
        <v>195</v>
      </c>
      <c r="G123" s="14" t="s">
        <v>231</v>
      </c>
      <c r="H123" s="14" t="s">
        <v>59</v>
      </c>
      <c r="I123" s="14" t="s">
        <v>29</v>
      </c>
      <c r="J123" s="14" t="s">
        <v>78</v>
      </c>
      <c r="K123" s="50" t="s">
        <v>232</v>
      </c>
      <c r="L123" s="29" t="s">
        <v>147</v>
      </c>
      <c r="M123" s="50"/>
      <c r="N123" s="50"/>
      <c r="O123" s="50"/>
      <c r="P123" s="50"/>
      <c r="Q123" s="23">
        <v>1</v>
      </c>
      <c r="R123" s="23">
        <v>1</v>
      </c>
      <c r="S123" s="23">
        <v>1</v>
      </c>
      <c r="T123" s="23">
        <v>1</v>
      </c>
      <c r="U123" s="25">
        <v>0</v>
      </c>
      <c r="V123" s="25">
        <v>0</v>
      </c>
      <c r="W123" s="24">
        <v>0</v>
      </c>
      <c r="X123" s="24">
        <v>0</v>
      </c>
      <c r="Y123" s="24">
        <v>0</v>
      </c>
    </row>
    <row r="124" spans="1:25" ht="100.25" customHeight="1" x14ac:dyDescent="0.25">
      <c r="A124" s="38"/>
      <c r="B124" s="16" t="s">
        <v>123</v>
      </c>
      <c r="C124" s="14" t="s">
        <v>143</v>
      </c>
      <c r="D124" s="14" t="s">
        <v>124</v>
      </c>
      <c r="E124" s="14" t="s">
        <v>33</v>
      </c>
      <c r="F124" s="14" t="s">
        <v>195</v>
      </c>
      <c r="G124" s="14" t="s">
        <v>196</v>
      </c>
      <c r="H124" s="14" t="s">
        <v>59</v>
      </c>
      <c r="I124" s="14" t="s">
        <v>29</v>
      </c>
      <c r="J124" s="14" t="s">
        <v>78</v>
      </c>
      <c r="K124" s="38" t="s">
        <v>197</v>
      </c>
      <c r="L124" s="29" t="s">
        <v>147</v>
      </c>
      <c r="M124" s="38"/>
      <c r="N124" s="38"/>
      <c r="O124" s="38"/>
      <c r="P124" s="38"/>
      <c r="Q124" s="23">
        <v>1</v>
      </c>
      <c r="R124" s="23">
        <v>1</v>
      </c>
      <c r="S124" s="23">
        <v>1</v>
      </c>
      <c r="T124" s="23">
        <v>1</v>
      </c>
      <c r="U124" s="25">
        <v>0</v>
      </c>
      <c r="V124" s="25">
        <v>0</v>
      </c>
      <c r="W124" s="24">
        <v>0</v>
      </c>
      <c r="X124" s="24">
        <v>0</v>
      </c>
      <c r="Y124" s="24">
        <v>0</v>
      </c>
    </row>
    <row r="125" spans="1:25" ht="100.25" customHeight="1" x14ac:dyDescent="0.25">
      <c r="A125" s="43"/>
      <c r="B125" s="16" t="s">
        <v>123</v>
      </c>
      <c r="C125" s="14" t="s">
        <v>143</v>
      </c>
      <c r="D125" s="14" t="s">
        <v>124</v>
      </c>
      <c r="E125" s="14" t="s">
        <v>33</v>
      </c>
      <c r="F125" s="14" t="s">
        <v>173</v>
      </c>
      <c r="G125" s="14" t="s">
        <v>129</v>
      </c>
      <c r="H125" s="14" t="s">
        <v>59</v>
      </c>
      <c r="I125" s="14" t="s">
        <v>29</v>
      </c>
      <c r="J125" s="14" t="s">
        <v>78</v>
      </c>
      <c r="K125" s="43" t="s">
        <v>174</v>
      </c>
      <c r="L125" s="29" t="s">
        <v>147</v>
      </c>
      <c r="M125" s="43"/>
      <c r="N125" s="43"/>
      <c r="O125" s="43"/>
      <c r="P125" s="43"/>
      <c r="Q125" s="23">
        <v>1</v>
      </c>
      <c r="R125" s="23">
        <v>1</v>
      </c>
      <c r="S125" s="23">
        <v>1</v>
      </c>
      <c r="T125" s="23">
        <v>1</v>
      </c>
      <c r="U125" s="25">
        <v>2500</v>
      </c>
      <c r="V125" s="25">
        <v>2500</v>
      </c>
      <c r="W125" s="24">
        <v>0</v>
      </c>
      <c r="X125" s="24">
        <v>0</v>
      </c>
      <c r="Y125" s="24">
        <v>0</v>
      </c>
    </row>
    <row r="126" spans="1:25" ht="106.25" customHeight="1" x14ac:dyDescent="0.25">
      <c r="A126" s="38"/>
      <c r="B126" s="16" t="s">
        <v>123</v>
      </c>
      <c r="C126" s="14" t="s">
        <v>142</v>
      </c>
      <c r="D126" s="14" t="s">
        <v>124</v>
      </c>
      <c r="E126" s="14" t="s">
        <v>33</v>
      </c>
      <c r="F126" s="14" t="s">
        <v>173</v>
      </c>
      <c r="G126" s="14" t="s">
        <v>129</v>
      </c>
      <c r="H126" s="14" t="s">
        <v>59</v>
      </c>
      <c r="I126" s="14" t="s">
        <v>29</v>
      </c>
      <c r="J126" s="14" t="s">
        <v>78</v>
      </c>
      <c r="K126" s="38" t="s">
        <v>174</v>
      </c>
      <c r="L126" s="29" t="s">
        <v>146</v>
      </c>
      <c r="M126" s="38"/>
      <c r="N126" s="38"/>
      <c r="O126" s="38"/>
      <c r="P126" s="38"/>
      <c r="Q126" s="23">
        <v>1</v>
      </c>
      <c r="R126" s="23">
        <v>1</v>
      </c>
      <c r="S126" s="23">
        <v>1</v>
      </c>
      <c r="T126" s="23">
        <v>1</v>
      </c>
      <c r="U126" s="25">
        <v>0</v>
      </c>
      <c r="V126" s="25">
        <v>0</v>
      </c>
      <c r="W126" s="24">
        <v>0</v>
      </c>
      <c r="X126" s="24">
        <v>0</v>
      </c>
      <c r="Y126" s="24">
        <v>0</v>
      </c>
    </row>
    <row r="127" spans="1:25" ht="42" x14ac:dyDescent="0.25">
      <c r="A127" s="35"/>
      <c r="B127" s="16" t="s">
        <v>123</v>
      </c>
      <c r="C127" s="14" t="s">
        <v>140</v>
      </c>
      <c r="D127" s="14" t="s">
        <v>124</v>
      </c>
      <c r="E127" s="14" t="s">
        <v>33</v>
      </c>
      <c r="F127" s="14" t="s">
        <v>173</v>
      </c>
      <c r="G127" s="14" t="s">
        <v>129</v>
      </c>
      <c r="H127" s="14" t="s">
        <v>59</v>
      </c>
      <c r="I127" s="14" t="s">
        <v>29</v>
      </c>
      <c r="J127" s="14" t="s">
        <v>78</v>
      </c>
      <c r="K127" s="36" t="s">
        <v>174</v>
      </c>
      <c r="L127" s="29" t="s">
        <v>141</v>
      </c>
      <c r="M127" s="36"/>
      <c r="N127" s="36"/>
      <c r="O127" s="36"/>
      <c r="P127" s="36"/>
      <c r="Q127" s="23">
        <v>1</v>
      </c>
      <c r="R127" s="23">
        <v>1</v>
      </c>
      <c r="S127" s="23">
        <v>1</v>
      </c>
      <c r="T127" s="23">
        <v>1</v>
      </c>
      <c r="U127" s="25">
        <v>0</v>
      </c>
      <c r="V127" s="25">
        <v>0</v>
      </c>
      <c r="W127" s="24">
        <v>0</v>
      </c>
      <c r="X127" s="24">
        <v>0</v>
      </c>
      <c r="Y127" s="24">
        <v>0</v>
      </c>
    </row>
    <row r="128" spans="1:25" ht="42" x14ac:dyDescent="0.25">
      <c r="A128" s="38"/>
      <c r="B128" s="16" t="s">
        <v>123</v>
      </c>
      <c r="C128" s="14" t="s">
        <v>140</v>
      </c>
      <c r="D128" s="14" t="s">
        <v>124</v>
      </c>
      <c r="E128" s="14" t="s">
        <v>69</v>
      </c>
      <c r="F128" s="14" t="s">
        <v>59</v>
      </c>
      <c r="G128" s="14" t="s">
        <v>112</v>
      </c>
      <c r="H128" s="14" t="s">
        <v>59</v>
      </c>
      <c r="I128" s="14" t="s">
        <v>29</v>
      </c>
      <c r="J128" s="14" t="s">
        <v>78</v>
      </c>
      <c r="K128" s="38" t="s">
        <v>175</v>
      </c>
      <c r="L128" s="29" t="s">
        <v>141</v>
      </c>
      <c r="M128" s="38"/>
      <c r="N128" s="38"/>
      <c r="O128" s="38"/>
      <c r="P128" s="38"/>
      <c r="Q128" s="23">
        <v>1</v>
      </c>
      <c r="R128" s="23">
        <v>1</v>
      </c>
      <c r="S128" s="23">
        <v>1</v>
      </c>
      <c r="T128" s="23">
        <v>1</v>
      </c>
      <c r="U128" s="25">
        <v>0</v>
      </c>
      <c r="V128" s="25">
        <v>0</v>
      </c>
      <c r="W128" s="24">
        <v>0</v>
      </c>
      <c r="X128" s="24">
        <v>0</v>
      </c>
      <c r="Y128" s="24">
        <v>0</v>
      </c>
    </row>
    <row r="129" spans="1:29" ht="105" x14ac:dyDescent="0.25">
      <c r="A129" s="36"/>
      <c r="B129" s="16" t="s">
        <v>123</v>
      </c>
      <c r="C129" s="14" t="s">
        <v>142</v>
      </c>
      <c r="D129" s="14" t="s">
        <v>124</v>
      </c>
      <c r="E129" s="14" t="s">
        <v>69</v>
      </c>
      <c r="F129" s="14" t="s">
        <v>59</v>
      </c>
      <c r="G129" s="14" t="s">
        <v>112</v>
      </c>
      <c r="H129" s="14" t="s">
        <v>59</v>
      </c>
      <c r="I129" s="14" t="s">
        <v>29</v>
      </c>
      <c r="J129" s="14" t="s">
        <v>78</v>
      </c>
      <c r="K129" s="36" t="s">
        <v>175</v>
      </c>
      <c r="L129" s="29" t="s">
        <v>146</v>
      </c>
      <c r="M129" s="36"/>
      <c r="N129" s="36"/>
      <c r="O129" s="36"/>
      <c r="P129" s="36"/>
      <c r="Q129" s="23">
        <v>1</v>
      </c>
      <c r="R129" s="23">
        <v>1</v>
      </c>
      <c r="S129" s="23">
        <v>1</v>
      </c>
      <c r="T129" s="23">
        <v>1</v>
      </c>
      <c r="U129" s="25">
        <v>69.5</v>
      </c>
      <c r="V129" s="25">
        <v>0</v>
      </c>
      <c r="W129" s="24">
        <v>0</v>
      </c>
      <c r="X129" s="24">
        <v>0</v>
      </c>
      <c r="Y129" s="24">
        <v>0</v>
      </c>
    </row>
    <row r="130" spans="1:29" ht="84" x14ac:dyDescent="0.25">
      <c r="A130" s="36"/>
      <c r="B130" s="16" t="s">
        <v>123</v>
      </c>
      <c r="C130" s="14" t="s">
        <v>143</v>
      </c>
      <c r="D130" s="14" t="s">
        <v>124</v>
      </c>
      <c r="E130" s="14" t="s">
        <v>69</v>
      </c>
      <c r="F130" s="14" t="s">
        <v>59</v>
      </c>
      <c r="G130" s="14" t="s">
        <v>112</v>
      </c>
      <c r="H130" s="14" t="s">
        <v>59</v>
      </c>
      <c r="I130" s="14" t="s">
        <v>29</v>
      </c>
      <c r="J130" s="14" t="s">
        <v>78</v>
      </c>
      <c r="K130" s="36" t="s">
        <v>175</v>
      </c>
      <c r="L130" s="29" t="s">
        <v>147</v>
      </c>
      <c r="M130" s="36"/>
      <c r="N130" s="36"/>
      <c r="O130" s="36"/>
      <c r="P130" s="36"/>
      <c r="Q130" s="23">
        <v>1</v>
      </c>
      <c r="R130" s="23">
        <v>1</v>
      </c>
      <c r="S130" s="23">
        <v>1</v>
      </c>
      <c r="T130" s="23">
        <v>1</v>
      </c>
      <c r="U130" s="25">
        <v>607.4</v>
      </c>
      <c r="V130" s="25">
        <v>495.1</v>
      </c>
      <c r="W130" s="24">
        <v>0</v>
      </c>
      <c r="X130" s="24">
        <v>0</v>
      </c>
      <c r="Y130" s="24">
        <v>0</v>
      </c>
    </row>
    <row r="131" spans="1:29" ht="52.5" x14ac:dyDescent="0.25">
      <c r="A131" s="22"/>
      <c r="B131" s="16" t="s">
        <v>123</v>
      </c>
      <c r="C131" s="14" t="s">
        <v>140</v>
      </c>
      <c r="D131" s="14" t="s">
        <v>124</v>
      </c>
      <c r="E131" s="14" t="s">
        <v>138</v>
      </c>
      <c r="F131" s="14" t="s">
        <v>183</v>
      </c>
      <c r="G131" s="14" t="s">
        <v>31</v>
      </c>
      <c r="H131" s="14" t="s">
        <v>59</v>
      </c>
      <c r="I131" s="14" t="s">
        <v>29</v>
      </c>
      <c r="J131" s="14" t="s">
        <v>78</v>
      </c>
      <c r="K131" s="22" t="s">
        <v>198</v>
      </c>
      <c r="L131" s="29" t="s">
        <v>141</v>
      </c>
      <c r="M131" s="22"/>
      <c r="N131" s="22"/>
      <c r="O131" s="22"/>
      <c r="P131" s="22"/>
      <c r="Q131" s="23">
        <v>1</v>
      </c>
      <c r="R131" s="23">
        <v>10</v>
      </c>
      <c r="S131" s="23">
        <v>1</v>
      </c>
      <c r="T131" s="23">
        <v>1</v>
      </c>
      <c r="U131" s="25">
        <v>-579</v>
      </c>
      <c r="V131" s="25">
        <v>-579</v>
      </c>
      <c r="W131" s="24">
        <v>0</v>
      </c>
      <c r="X131" s="24">
        <v>0</v>
      </c>
      <c r="Y131" s="24">
        <v>0</v>
      </c>
    </row>
    <row r="132" spans="1:29" ht="105" x14ac:dyDescent="0.25">
      <c r="A132" s="22"/>
      <c r="B132" s="16" t="s">
        <v>123</v>
      </c>
      <c r="C132" s="14" t="s">
        <v>142</v>
      </c>
      <c r="D132" s="14" t="s">
        <v>124</v>
      </c>
      <c r="E132" s="14" t="s">
        <v>138</v>
      </c>
      <c r="F132" s="14" t="s">
        <v>183</v>
      </c>
      <c r="G132" s="14" t="s">
        <v>31</v>
      </c>
      <c r="H132" s="14" t="s">
        <v>59</v>
      </c>
      <c r="I132" s="14" t="s">
        <v>29</v>
      </c>
      <c r="J132" s="14" t="s">
        <v>78</v>
      </c>
      <c r="K132" s="22" t="s">
        <v>139</v>
      </c>
      <c r="L132" s="29" t="s">
        <v>146</v>
      </c>
      <c r="M132" s="22"/>
      <c r="N132" s="22"/>
      <c r="O132" s="22"/>
      <c r="P132" s="22"/>
      <c r="Q132" s="23">
        <v>1</v>
      </c>
      <c r="R132" s="23">
        <v>1</v>
      </c>
      <c r="S132" s="23">
        <v>1</v>
      </c>
      <c r="T132" s="23">
        <v>1</v>
      </c>
      <c r="U132" s="25">
        <v>0</v>
      </c>
      <c r="V132" s="25">
        <v>-539</v>
      </c>
      <c r="W132" s="24">
        <v>0</v>
      </c>
      <c r="X132" s="24">
        <v>0</v>
      </c>
      <c r="Y132" s="24">
        <v>0</v>
      </c>
    </row>
    <row r="133" spans="1:29" ht="84" x14ac:dyDescent="0.25">
      <c r="A133" s="22"/>
      <c r="B133" s="16" t="s">
        <v>123</v>
      </c>
      <c r="C133" s="14" t="s">
        <v>143</v>
      </c>
      <c r="D133" s="14" t="s">
        <v>124</v>
      </c>
      <c r="E133" s="14" t="s">
        <v>138</v>
      </c>
      <c r="F133" s="14" t="s">
        <v>183</v>
      </c>
      <c r="G133" s="14" t="s">
        <v>31</v>
      </c>
      <c r="H133" s="14" t="s">
        <v>59</v>
      </c>
      <c r="I133" s="14" t="s">
        <v>29</v>
      </c>
      <c r="J133" s="14" t="s">
        <v>78</v>
      </c>
      <c r="K133" s="22" t="s">
        <v>139</v>
      </c>
      <c r="L133" s="29" t="s">
        <v>147</v>
      </c>
      <c r="M133" s="22"/>
      <c r="N133" s="22"/>
      <c r="O133" s="22"/>
      <c r="P133" s="22"/>
      <c r="Q133" s="23">
        <v>1</v>
      </c>
      <c r="R133" s="23">
        <v>1</v>
      </c>
      <c r="S133" s="23">
        <v>1</v>
      </c>
      <c r="T133" s="23">
        <v>1</v>
      </c>
      <c r="U133" s="25">
        <v>0</v>
      </c>
      <c r="V133" s="25">
        <v>0</v>
      </c>
      <c r="W133" s="24">
        <v>0</v>
      </c>
      <c r="X133" s="24">
        <v>0</v>
      </c>
      <c r="Y133" s="24">
        <v>0</v>
      </c>
    </row>
    <row r="134" spans="1:29" x14ac:dyDescent="0.25">
      <c r="A134" s="51"/>
      <c r="B134" s="52"/>
      <c r="C134" s="53"/>
      <c r="D134" s="53"/>
      <c r="E134" s="53"/>
      <c r="F134" s="53"/>
      <c r="G134" s="53"/>
      <c r="H134" s="53"/>
      <c r="I134" s="53"/>
      <c r="J134" s="53"/>
      <c r="K134" s="51"/>
      <c r="L134" s="54"/>
      <c r="M134" s="51"/>
      <c r="N134" s="51"/>
      <c r="O134" s="51"/>
      <c r="P134" s="51"/>
      <c r="Q134" s="55"/>
      <c r="R134" s="55"/>
      <c r="S134" s="55"/>
      <c r="T134" s="55"/>
      <c r="U134" s="72"/>
      <c r="V134" s="72"/>
      <c r="W134" s="56"/>
      <c r="X134" s="56"/>
      <c r="Y134" s="56"/>
    </row>
    <row r="135" spans="1:29" x14ac:dyDescent="0.25">
      <c r="A135" s="51"/>
      <c r="B135" s="52"/>
      <c r="C135" s="53"/>
      <c r="D135" s="53"/>
      <c r="E135" s="53"/>
      <c r="F135" s="53"/>
      <c r="G135" s="53"/>
      <c r="H135" s="53"/>
      <c r="I135" s="53"/>
      <c r="J135" s="53"/>
      <c r="K135" s="51"/>
      <c r="L135" s="54"/>
      <c r="M135" s="51"/>
      <c r="N135" s="51"/>
      <c r="O135" s="51"/>
      <c r="P135" s="51"/>
      <c r="Q135" s="55"/>
      <c r="R135" s="55"/>
      <c r="S135" s="55"/>
      <c r="T135" s="55"/>
      <c r="U135" s="72"/>
      <c r="V135" s="72"/>
      <c r="W135" s="56"/>
      <c r="X135" s="56"/>
      <c r="Y135" s="56"/>
    </row>
    <row r="136" spans="1:29" x14ac:dyDescent="0.25">
      <c r="A136" s="51"/>
      <c r="B136" s="52"/>
      <c r="C136" s="53"/>
      <c r="D136" s="53"/>
      <c r="E136" s="53"/>
      <c r="F136" s="53"/>
      <c r="G136" s="53"/>
      <c r="H136" s="53"/>
      <c r="I136" s="53"/>
      <c r="J136" s="53"/>
      <c r="K136" s="51"/>
      <c r="L136" s="54"/>
      <c r="M136" s="51"/>
      <c r="N136" s="51"/>
      <c r="O136" s="51"/>
      <c r="P136" s="51"/>
      <c r="Q136" s="55"/>
      <c r="R136" s="55"/>
      <c r="S136" s="55"/>
      <c r="T136" s="55"/>
      <c r="U136" s="72"/>
      <c r="V136" s="72"/>
      <c r="W136" s="56"/>
      <c r="X136" s="56"/>
      <c r="Y136" s="56"/>
    </row>
    <row r="137" spans="1:29" x14ac:dyDescent="0.25">
      <c r="A137" s="57"/>
      <c r="B137" s="57"/>
      <c r="C137" s="58"/>
      <c r="D137" s="58"/>
      <c r="E137" s="58"/>
      <c r="F137" s="58"/>
      <c r="G137" s="58"/>
      <c r="H137" s="58"/>
      <c r="I137" s="58"/>
      <c r="J137" s="58"/>
      <c r="K137" s="57"/>
      <c r="L137" s="59"/>
      <c r="M137" s="57"/>
      <c r="N137" s="57"/>
      <c r="O137" s="57"/>
      <c r="P137" s="57"/>
      <c r="Q137" s="57"/>
      <c r="R137" s="57"/>
      <c r="S137" s="57"/>
      <c r="T137" s="57"/>
      <c r="U137" s="73"/>
      <c r="V137" s="73"/>
      <c r="W137" s="60"/>
      <c r="X137" s="60"/>
      <c r="Y137" s="60"/>
    </row>
    <row r="138" spans="1:29" x14ac:dyDescent="0.25">
      <c r="A138" s="57"/>
      <c r="B138" s="57"/>
      <c r="C138" s="58"/>
      <c r="D138" s="58"/>
      <c r="E138" s="58"/>
      <c r="F138" s="58"/>
      <c r="G138" s="58"/>
      <c r="H138" s="58"/>
      <c r="I138" s="58"/>
      <c r="J138" s="58"/>
      <c r="K138" s="57"/>
      <c r="L138" s="59"/>
      <c r="M138" s="57"/>
      <c r="N138" s="57"/>
      <c r="O138" s="57"/>
      <c r="P138" s="57"/>
      <c r="Q138" s="57"/>
      <c r="R138" s="57"/>
      <c r="S138" s="57"/>
      <c r="T138" s="57"/>
      <c r="U138" s="73"/>
      <c r="V138" s="74"/>
      <c r="W138" s="61"/>
      <c r="X138" s="61"/>
      <c r="Y138" s="61"/>
      <c r="Z138" s="62"/>
      <c r="AA138" s="62"/>
      <c r="AB138" s="62"/>
      <c r="AC138" s="62"/>
    </row>
    <row r="139" spans="1:29" x14ac:dyDescent="0.25">
      <c r="A139" s="51"/>
      <c r="B139" s="52"/>
      <c r="C139" s="53"/>
      <c r="D139" s="53"/>
      <c r="E139" s="53"/>
      <c r="F139" s="53"/>
      <c r="G139" s="53"/>
      <c r="H139" s="53"/>
      <c r="I139" s="53"/>
      <c r="J139" s="53"/>
      <c r="K139" s="51"/>
      <c r="L139" s="54"/>
      <c r="M139" s="51"/>
      <c r="N139" s="51"/>
      <c r="O139" s="51"/>
      <c r="P139" s="51"/>
      <c r="Q139" s="55"/>
      <c r="R139" s="55"/>
      <c r="S139" s="55"/>
      <c r="T139" s="55"/>
      <c r="U139" s="72"/>
      <c r="V139" s="72"/>
      <c r="W139" s="56"/>
      <c r="X139" s="56"/>
      <c r="Y139" s="56"/>
    </row>
    <row r="140" spans="1:29" x14ac:dyDescent="0.25">
      <c r="A140" s="51"/>
      <c r="B140" s="52"/>
      <c r="C140" s="53"/>
      <c r="D140" s="53"/>
      <c r="E140" s="53"/>
      <c r="F140" s="53"/>
      <c r="G140" s="53"/>
      <c r="H140" s="53"/>
      <c r="I140" s="53"/>
      <c r="J140" s="53"/>
      <c r="K140" s="51"/>
      <c r="L140" s="54"/>
      <c r="M140" s="51"/>
      <c r="N140" s="51"/>
      <c r="O140" s="51"/>
      <c r="P140" s="51"/>
      <c r="Q140" s="55"/>
      <c r="R140" s="55"/>
      <c r="S140" s="55"/>
      <c r="T140" s="55"/>
      <c r="U140" s="72"/>
      <c r="V140" s="72"/>
      <c r="W140" s="56"/>
      <c r="X140" s="56"/>
      <c r="Y140" s="56"/>
    </row>
    <row r="141" spans="1:29" x14ac:dyDescent="0.25">
      <c r="A141" s="51"/>
      <c r="B141" s="52"/>
      <c r="C141" s="53"/>
      <c r="D141" s="53"/>
      <c r="E141" s="53"/>
      <c r="F141" s="53"/>
      <c r="G141" s="53"/>
      <c r="H141" s="53"/>
      <c r="I141" s="53"/>
      <c r="J141" s="53"/>
      <c r="K141" s="51"/>
      <c r="L141" s="54"/>
      <c r="M141" s="51"/>
      <c r="N141" s="51"/>
      <c r="O141" s="51"/>
      <c r="P141" s="51"/>
      <c r="Q141" s="55"/>
      <c r="R141" s="55"/>
      <c r="S141" s="55"/>
      <c r="T141" s="55"/>
      <c r="U141" s="72"/>
      <c r="V141" s="72"/>
      <c r="W141" s="56"/>
      <c r="X141" s="56"/>
      <c r="Y141" s="56"/>
    </row>
    <row r="142" spans="1:29" x14ac:dyDescent="0.25">
      <c r="T142" s="26"/>
      <c r="U142" s="75">
        <f>SUM(U11:U132)</f>
        <v>669231.1</v>
      </c>
      <c r="V142" s="75">
        <f>SUM(V11:V132)</f>
        <v>429293.70000000013</v>
      </c>
      <c r="W142" s="27">
        <f>SUM(W11:W132)</f>
        <v>446371</v>
      </c>
      <c r="X142" s="27">
        <f>SUM(X11:X132)</f>
        <v>388520.25</v>
      </c>
      <c r="Y142" s="27">
        <f>SUM(Y11:Y132)</f>
        <v>309683.30000000005</v>
      </c>
    </row>
    <row r="143" spans="1:29" x14ac:dyDescent="0.25">
      <c r="U143" s="32"/>
      <c r="V143" s="32"/>
    </row>
    <row r="144" spans="1:29" x14ac:dyDescent="0.25">
      <c r="U144" s="32"/>
      <c r="V144" s="32"/>
    </row>
    <row r="145" spans="21:25" x14ac:dyDescent="0.25">
      <c r="U145" s="32"/>
      <c r="V145" s="32"/>
    </row>
    <row r="146" spans="21:25" x14ac:dyDescent="0.25">
      <c r="U146" s="32"/>
      <c r="V146" s="32"/>
      <c r="W146" s="27"/>
      <c r="X146" s="27"/>
      <c r="Y146" s="27"/>
    </row>
    <row r="147" spans="21:25" x14ac:dyDescent="0.25">
      <c r="U147" s="32"/>
      <c r="V147" s="32"/>
    </row>
    <row r="148" spans="21:25" x14ac:dyDescent="0.25">
      <c r="U148" s="75"/>
      <c r="V148" s="75"/>
    </row>
    <row r="149" spans="21:25" x14ac:dyDescent="0.25">
      <c r="U149" s="32"/>
      <c r="V149" s="32"/>
    </row>
    <row r="150" spans="21:25" x14ac:dyDescent="0.25">
      <c r="U150" s="32"/>
      <c r="V150" s="32"/>
    </row>
    <row r="151" spans="21:25" x14ac:dyDescent="0.25">
      <c r="U151" s="32"/>
      <c r="V151" s="32"/>
    </row>
    <row r="152" spans="21:25" x14ac:dyDescent="0.25">
      <c r="U152" s="32"/>
      <c r="V152" s="32"/>
    </row>
    <row r="153" spans="21:25" x14ac:dyDescent="0.25">
      <c r="U153" s="32"/>
      <c r="V153" s="32"/>
    </row>
    <row r="154" spans="21:25" x14ac:dyDescent="0.25">
      <c r="U154" s="32"/>
      <c r="V154" s="32"/>
    </row>
    <row r="155" spans="21:25" x14ac:dyDescent="0.25">
      <c r="U155" s="32"/>
      <c r="V155" s="32"/>
    </row>
    <row r="156" spans="21:25" x14ac:dyDescent="0.25">
      <c r="U156" s="32"/>
      <c r="V156" s="32"/>
    </row>
    <row r="157" spans="21:25" x14ac:dyDescent="0.25">
      <c r="U157" s="32"/>
      <c r="V157" s="32"/>
    </row>
    <row r="158" spans="21:25" x14ac:dyDescent="0.25">
      <c r="U158" s="32"/>
      <c r="V158" s="32"/>
    </row>
    <row r="159" spans="21:25" x14ac:dyDescent="0.25">
      <c r="U159" s="32"/>
      <c r="V159" s="32"/>
    </row>
    <row r="160" spans="21:25" x14ac:dyDescent="0.25">
      <c r="U160" s="32"/>
      <c r="V160" s="32"/>
    </row>
    <row r="161" spans="21:22" x14ac:dyDescent="0.25">
      <c r="U161" s="32"/>
      <c r="V161" s="32"/>
    </row>
    <row r="162" spans="21:22" x14ac:dyDescent="0.25">
      <c r="U162" s="32"/>
      <c r="V162" s="32"/>
    </row>
    <row r="163" spans="21:22" x14ac:dyDescent="0.25">
      <c r="U163" s="32"/>
      <c r="V163" s="32"/>
    </row>
    <row r="164" spans="21:22" x14ac:dyDescent="0.25">
      <c r="U164" s="32"/>
      <c r="V164" s="32"/>
    </row>
    <row r="165" spans="21:22" x14ac:dyDescent="0.25">
      <c r="U165" s="32"/>
      <c r="V165" s="32"/>
    </row>
    <row r="166" spans="21:22" x14ac:dyDescent="0.25">
      <c r="U166" s="32"/>
      <c r="V166" s="32"/>
    </row>
    <row r="167" spans="21:22" x14ac:dyDescent="0.25">
      <c r="U167" s="32"/>
      <c r="V167" s="32"/>
    </row>
    <row r="168" spans="21:22" x14ac:dyDescent="0.25">
      <c r="U168" s="32"/>
      <c r="V168" s="32"/>
    </row>
    <row r="169" spans="21:22" x14ac:dyDescent="0.25">
      <c r="U169" s="32"/>
      <c r="V169" s="32"/>
    </row>
    <row r="170" spans="21:22" x14ac:dyDescent="0.25">
      <c r="U170" s="32"/>
      <c r="V170" s="32"/>
    </row>
    <row r="171" spans="21:22" x14ac:dyDescent="0.25">
      <c r="U171" s="32"/>
      <c r="V171" s="32"/>
    </row>
    <row r="172" spans="21:22" x14ac:dyDescent="0.25">
      <c r="U172" s="32"/>
      <c r="V172" s="32"/>
    </row>
    <row r="173" spans="21:22" x14ac:dyDescent="0.25">
      <c r="U173" s="32"/>
      <c r="V173" s="32"/>
    </row>
    <row r="174" spans="21:22" x14ac:dyDescent="0.25">
      <c r="U174" s="32"/>
      <c r="V174" s="32"/>
    </row>
    <row r="175" spans="21:22" x14ac:dyDescent="0.25">
      <c r="U175" s="32"/>
      <c r="V175" s="32"/>
    </row>
    <row r="176" spans="21:22" x14ac:dyDescent="0.25">
      <c r="U176" s="32"/>
      <c r="V176" s="32"/>
    </row>
    <row r="177" spans="21:22" x14ac:dyDescent="0.25">
      <c r="U177" s="32"/>
      <c r="V177" s="32"/>
    </row>
    <row r="178" spans="21:22" x14ac:dyDescent="0.25">
      <c r="U178" s="32"/>
      <c r="V178" s="32"/>
    </row>
    <row r="179" spans="21:22" x14ac:dyDescent="0.25">
      <c r="U179" s="32"/>
      <c r="V179" s="32"/>
    </row>
    <row r="180" spans="21:22" x14ac:dyDescent="0.25">
      <c r="U180" s="32"/>
      <c r="V180" s="32"/>
    </row>
    <row r="181" spans="21:22" x14ac:dyDescent="0.25">
      <c r="U181" s="32"/>
      <c r="V181" s="32"/>
    </row>
    <row r="182" spans="21:22" x14ac:dyDescent="0.25">
      <c r="U182" s="32"/>
      <c r="V182" s="32"/>
    </row>
    <row r="183" spans="21:22" x14ac:dyDescent="0.25">
      <c r="U183" s="32"/>
      <c r="V183" s="32"/>
    </row>
    <row r="184" spans="21:22" x14ac:dyDescent="0.25">
      <c r="U184" s="32"/>
      <c r="V184" s="32"/>
    </row>
    <row r="185" spans="21:22" x14ac:dyDescent="0.25">
      <c r="U185" s="32"/>
      <c r="V185" s="32"/>
    </row>
    <row r="186" spans="21:22" x14ac:dyDescent="0.25">
      <c r="U186" s="32"/>
      <c r="V186" s="32"/>
    </row>
    <row r="187" spans="21:22" x14ac:dyDescent="0.25">
      <c r="U187" s="32"/>
      <c r="V187" s="32"/>
    </row>
    <row r="188" spans="21:22" x14ac:dyDescent="0.25">
      <c r="U188" s="32"/>
      <c r="V188" s="32"/>
    </row>
    <row r="189" spans="21:22" x14ac:dyDescent="0.25">
      <c r="U189" s="32"/>
      <c r="V189" s="32"/>
    </row>
    <row r="190" spans="21:22" x14ac:dyDescent="0.25">
      <c r="U190" s="32"/>
      <c r="V190" s="32"/>
    </row>
    <row r="191" spans="21:22" x14ac:dyDescent="0.25">
      <c r="U191" s="32"/>
      <c r="V191" s="32"/>
    </row>
    <row r="192" spans="21:22" x14ac:dyDescent="0.25">
      <c r="U192" s="32"/>
      <c r="V192" s="32"/>
    </row>
    <row r="193" spans="21:22" x14ac:dyDescent="0.25">
      <c r="U193" s="32"/>
      <c r="V193" s="32"/>
    </row>
    <row r="194" spans="21:22" x14ac:dyDescent="0.25">
      <c r="U194" s="32"/>
      <c r="V194" s="32"/>
    </row>
    <row r="195" spans="21:22" x14ac:dyDescent="0.25">
      <c r="U195" s="32"/>
      <c r="V195" s="32"/>
    </row>
    <row r="196" spans="21:22" x14ac:dyDescent="0.25">
      <c r="U196" s="32"/>
      <c r="V196" s="32"/>
    </row>
    <row r="197" spans="21:22" x14ac:dyDescent="0.25">
      <c r="U197" s="32"/>
      <c r="V197" s="32"/>
    </row>
    <row r="198" spans="21:22" x14ac:dyDescent="0.25">
      <c r="U198" s="32"/>
      <c r="V198" s="32"/>
    </row>
    <row r="199" spans="21:22" x14ac:dyDescent="0.25">
      <c r="U199" s="32"/>
      <c r="V199" s="32"/>
    </row>
    <row r="200" spans="21:22" x14ac:dyDescent="0.25">
      <c r="U200" s="32"/>
      <c r="V200" s="32"/>
    </row>
    <row r="201" spans="21:22" x14ac:dyDescent="0.25">
      <c r="U201" s="32"/>
      <c r="V201" s="32"/>
    </row>
    <row r="202" spans="21:22" x14ac:dyDescent="0.25">
      <c r="U202" s="32"/>
      <c r="V202" s="32"/>
    </row>
    <row r="203" spans="21:22" x14ac:dyDescent="0.25">
      <c r="U203" s="32"/>
      <c r="V203" s="32"/>
    </row>
    <row r="204" spans="21:22" x14ac:dyDescent="0.25">
      <c r="U204" s="32"/>
      <c r="V204" s="32"/>
    </row>
    <row r="205" spans="21:22" x14ac:dyDescent="0.25">
      <c r="U205" s="32"/>
      <c r="V205" s="32"/>
    </row>
    <row r="206" spans="21:22" x14ac:dyDescent="0.25">
      <c r="U206" s="32"/>
      <c r="V206" s="32"/>
    </row>
    <row r="207" spans="21:22" x14ac:dyDescent="0.25">
      <c r="U207" s="32"/>
      <c r="V207" s="32"/>
    </row>
    <row r="208" spans="21:22" x14ac:dyDescent="0.25">
      <c r="U208" s="32"/>
      <c r="V208" s="32"/>
    </row>
    <row r="209" spans="21:22" x14ac:dyDescent="0.25">
      <c r="U209" s="32"/>
      <c r="V209" s="32"/>
    </row>
    <row r="210" spans="21:22" x14ac:dyDescent="0.25">
      <c r="U210" s="32"/>
      <c r="V210" s="32"/>
    </row>
    <row r="211" spans="21:22" x14ac:dyDescent="0.25">
      <c r="U211" s="32"/>
      <c r="V211" s="32"/>
    </row>
    <row r="212" spans="21:22" x14ac:dyDescent="0.25">
      <c r="U212" s="32"/>
      <c r="V212" s="32"/>
    </row>
    <row r="213" spans="21:22" x14ac:dyDescent="0.25">
      <c r="U213" s="32"/>
      <c r="V213" s="32"/>
    </row>
    <row r="214" spans="21:22" x14ac:dyDescent="0.25">
      <c r="U214" s="32"/>
      <c r="V214" s="32"/>
    </row>
    <row r="215" spans="21:22" x14ac:dyDescent="0.25">
      <c r="U215" s="32"/>
      <c r="V215" s="32"/>
    </row>
    <row r="216" spans="21:22" x14ac:dyDescent="0.25">
      <c r="U216" s="32"/>
      <c r="V216" s="32"/>
    </row>
    <row r="217" spans="21:22" x14ac:dyDescent="0.25">
      <c r="U217" s="32"/>
      <c r="V217" s="32"/>
    </row>
    <row r="218" spans="21:22" x14ac:dyDescent="0.25">
      <c r="U218" s="32"/>
      <c r="V218" s="32"/>
    </row>
    <row r="219" spans="21:22" x14ac:dyDescent="0.25">
      <c r="U219" s="32"/>
      <c r="V219" s="32"/>
    </row>
    <row r="220" spans="21:22" x14ac:dyDescent="0.25">
      <c r="U220" s="32"/>
      <c r="V220" s="32"/>
    </row>
    <row r="221" spans="21:22" x14ac:dyDescent="0.25">
      <c r="U221" s="32"/>
      <c r="V221" s="32"/>
    </row>
    <row r="222" spans="21:22" x14ac:dyDescent="0.25">
      <c r="U222" s="32"/>
      <c r="V222" s="32"/>
    </row>
    <row r="223" spans="21:22" x14ac:dyDescent="0.25">
      <c r="U223" s="32"/>
      <c r="V223" s="32"/>
    </row>
    <row r="224" spans="21:22" x14ac:dyDescent="0.25">
      <c r="U224" s="32"/>
      <c r="V224" s="32"/>
    </row>
    <row r="225" spans="21:22" x14ac:dyDescent="0.25">
      <c r="U225" s="32"/>
      <c r="V225" s="32"/>
    </row>
    <row r="226" spans="21:22" x14ac:dyDescent="0.25">
      <c r="U226" s="32"/>
      <c r="V226" s="32"/>
    </row>
    <row r="227" spans="21:22" x14ac:dyDescent="0.25">
      <c r="U227" s="32"/>
      <c r="V227" s="32"/>
    </row>
    <row r="228" spans="21:22" x14ac:dyDescent="0.25">
      <c r="U228" s="32"/>
      <c r="V228" s="32"/>
    </row>
    <row r="229" spans="21:22" x14ac:dyDescent="0.25">
      <c r="U229" s="32"/>
      <c r="V229" s="32"/>
    </row>
    <row r="230" spans="21:22" x14ac:dyDescent="0.25">
      <c r="U230" s="32"/>
      <c r="V230" s="32"/>
    </row>
    <row r="231" spans="21:22" x14ac:dyDescent="0.25">
      <c r="U231" s="32"/>
      <c r="V231" s="32"/>
    </row>
    <row r="232" spans="21:22" x14ac:dyDescent="0.25">
      <c r="U232" s="32"/>
      <c r="V232" s="32"/>
    </row>
    <row r="233" spans="21:22" x14ac:dyDescent="0.25">
      <c r="U233" s="32"/>
      <c r="V233" s="32"/>
    </row>
    <row r="234" spans="21:22" x14ac:dyDescent="0.25">
      <c r="U234" s="32"/>
      <c r="V234" s="32"/>
    </row>
    <row r="235" spans="21:22" x14ac:dyDescent="0.25">
      <c r="U235" s="32"/>
      <c r="V235" s="32"/>
    </row>
    <row r="236" spans="21:22" x14ac:dyDescent="0.25">
      <c r="U236" s="32"/>
      <c r="V236" s="32"/>
    </row>
    <row r="237" spans="21:22" x14ac:dyDescent="0.25">
      <c r="U237" s="32"/>
      <c r="V237" s="32"/>
    </row>
    <row r="238" spans="21:22" x14ac:dyDescent="0.25">
      <c r="U238" s="32"/>
      <c r="V238" s="32"/>
    </row>
    <row r="239" spans="21:22" x14ac:dyDescent="0.25">
      <c r="U239" s="32"/>
      <c r="V239" s="32"/>
    </row>
    <row r="240" spans="21:22" x14ac:dyDescent="0.25">
      <c r="U240" s="32"/>
      <c r="V240" s="32"/>
    </row>
    <row r="241" spans="21:22" x14ac:dyDescent="0.25">
      <c r="U241" s="32"/>
      <c r="V241" s="32"/>
    </row>
    <row r="242" spans="21:22" x14ac:dyDescent="0.25">
      <c r="U242" s="32"/>
      <c r="V242" s="32"/>
    </row>
    <row r="243" spans="21:22" x14ac:dyDescent="0.25">
      <c r="U243" s="32"/>
      <c r="V243" s="32"/>
    </row>
    <row r="244" spans="21:22" x14ac:dyDescent="0.25">
      <c r="U244" s="32"/>
      <c r="V244" s="32"/>
    </row>
    <row r="245" spans="21:22" x14ac:dyDescent="0.25">
      <c r="U245" s="32"/>
      <c r="V245" s="32"/>
    </row>
    <row r="246" spans="21:22" x14ac:dyDescent="0.25">
      <c r="U246" s="32"/>
      <c r="V246" s="32"/>
    </row>
    <row r="247" spans="21:22" x14ac:dyDescent="0.25">
      <c r="U247" s="32"/>
      <c r="V247" s="32"/>
    </row>
    <row r="248" spans="21:22" x14ac:dyDescent="0.25">
      <c r="U248" s="32"/>
      <c r="V248" s="32"/>
    </row>
    <row r="249" spans="21:22" x14ac:dyDescent="0.25">
      <c r="U249" s="32"/>
      <c r="V249" s="32"/>
    </row>
    <row r="250" spans="21:22" x14ac:dyDescent="0.25">
      <c r="U250" s="32"/>
      <c r="V250" s="32"/>
    </row>
    <row r="251" spans="21:22" x14ac:dyDescent="0.25">
      <c r="U251" s="32"/>
      <c r="V251" s="32"/>
    </row>
    <row r="252" spans="21:22" x14ac:dyDescent="0.25">
      <c r="U252" s="32"/>
      <c r="V252" s="32"/>
    </row>
    <row r="253" spans="21:22" x14ac:dyDescent="0.25">
      <c r="U253" s="32"/>
      <c r="V253" s="32"/>
    </row>
    <row r="254" spans="21:22" x14ac:dyDescent="0.25">
      <c r="U254" s="32"/>
      <c r="V254" s="32"/>
    </row>
    <row r="255" spans="21:22" x14ac:dyDescent="0.25">
      <c r="U255" s="32"/>
      <c r="V255" s="32"/>
    </row>
    <row r="256" spans="21:22" x14ac:dyDescent="0.25">
      <c r="U256" s="32"/>
      <c r="V256" s="32"/>
    </row>
    <row r="257" spans="21:22" x14ac:dyDescent="0.25">
      <c r="U257" s="32"/>
      <c r="V257" s="32"/>
    </row>
    <row r="258" spans="21:22" x14ac:dyDescent="0.25">
      <c r="U258" s="32"/>
      <c r="V258" s="32"/>
    </row>
    <row r="259" spans="21:22" x14ac:dyDescent="0.25">
      <c r="U259" s="32"/>
      <c r="V259" s="32"/>
    </row>
    <row r="260" spans="21:22" x14ac:dyDescent="0.25">
      <c r="U260" s="32"/>
      <c r="V260" s="32"/>
    </row>
    <row r="261" spans="21:22" x14ac:dyDescent="0.25">
      <c r="U261" s="32"/>
      <c r="V261" s="32"/>
    </row>
    <row r="262" spans="21:22" x14ac:dyDescent="0.25">
      <c r="U262" s="32"/>
      <c r="V262" s="32"/>
    </row>
    <row r="263" spans="21:22" x14ac:dyDescent="0.25">
      <c r="U263" s="32"/>
      <c r="V263" s="32"/>
    </row>
    <row r="264" spans="21:22" x14ac:dyDescent="0.25">
      <c r="U264" s="32"/>
      <c r="V264" s="32"/>
    </row>
    <row r="265" spans="21:22" x14ac:dyDescent="0.25">
      <c r="U265" s="32"/>
      <c r="V265" s="32"/>
    </row>
    <row r="266" spans="21:22" x14ac:dyDescent="0.25">
      <c r="U266" s="32"/>
      <c r="V266" s="32"/>
    </row>
    <row r="267" spans="21:22" x14ac:dyDescent="0.25">
      <c r="U267" s="32"/>
      <c r="V267" s="32"/>
    </row>
    <row r="268" spans="21:22" x14ac:dyDescent="0.25">
      <c r="U268" s="32"/>
      <c r="V268" s="32"/>
    </row>
    <row r="269" spans="21:22" x14ac:dyDescent="0.25">
      <c r="U269" s="32"/>
      <c r="V269" s="32"/>
    </row>
    <row r="270" spans="21:22" x14ac:dyDescent="0.25">
      <c r="U270" s="32"/>
      <c r="V270" s="32"/>
    </row>
    <row r="271" spans="21:22" x14ac:dyDescent="0.25">
      <c r="U271" s="32"/>
      <c r="V271" s="32"/>
    </row>
    <row r="272" spans="21:22" x14ac:dyDescent="0.25">
      <c r="U272" s="32"/>
      <c r="V272" s="32"/>
    </row>
    <row r="273" spans="21:22" x14ac:dyDescent="0.25">
      <c r="U273" s="32"/>
      <c r="V273" s="32"/>
    </row>
    <row r="274" spans="21:22" x14ac:dyDescent="0.25">
      <c r="U274" s="32"/>
      <c r="V274" s="32"/>
    </row>
    <row r="275" spans="21:22" x14ac:dyDescent="0.25">
      <c r="U275" s="32"/>
      <c r="V275" s="32"/>
    </row>
    <row r="276" spans="21:22" x14ac:dyDescent="0.25">
      <c r="U276" s="32"/>
      <c r="V276" s="32"/>
    </row>
    <row r="277" spans="21:22" x14ac:dyDescent="0.25">
      <c r="U277" s="32"/>
      <c r="V277" s="32"/>
    </row>
    <row r="278" spans="21:22" x14ac:dyDescent="0.25">
      <c r="U278" s="32"/>
      <c r="V278" s="32"/>
    </row>
    <row r="279" spans="21:22" x14ac:dyDescent="0.25">
      <c r="U279" s="32"/>
      <c r="V279" s="32"/>
    </row>
    <row r="280" spans="21:22" x14ac:dyDescent="0.25">
      <c r="U280" s="32"/>
      <c r="V280" s="32"/>
    </row>
    <row r="281" spans="21:22" x14ac:dyDescent="0.25">
      <c r="U281" s="32"/>
      <c r="V281" s="32"/>
    </row>
    <row r="282" spans="21:22" x14ac:dyDescent="0.25">
      <c r="U282" s="32"/>
      <c r="V282" s="32"/>
    </row>
    <row r="283" spans="21:22" x14ac:dyDescent="0.25">
      <c r="U283" s="32"/>
      <c r="V283" s="32"/>
    </row>
    <row r="284" spans="21:22" x14ac:dyDescent="0.25">
      <c r="U284" s="32"/>
      <c r="V284" s="32"/>
    </row>
    <row r="285" spans="21:22" x14ac:dyDescent="0.25">
      <c r="U285" s="32"/>
      <c r="V285" s="32"/>
    </row>
    <row r="286" spans="21:22" x14ac:dyDescent="0.25">
      <c r="U286" s="32"/>
      <c r="V286" s="32"/>
    </row>
    <row r="287" spans="21:22" x14ac:dyDescent="0.25">
      <c r="U287" s="32"/>
      <c r="V287" s="32"/>
    </row>
    <row r="288" spans="21:22" x14ac:dyDescent="0.25">
      <c r="U288" s="32"/>
      <c r="V288" s="32"/>
    </row>
    <row r="289" spans="21:22" x14ac:dyDescent="0.25">
      <c r="U289" s="32"/>
      <c r="V289" s="32"/>
    </row>
    <row r="290" spans="21:22" x14ac:dyDescent="0.25">
      <c r="U290" s="32"/>
      <c r="V290" s="32"/>
    </row>
    <row r="291" spans="21:22" x14ac:dyDescent="0.25">
      <c r="U291" s="32"/>
      <c r="V291" s="32"/>
    </row>
    <row r="292" spans="21:22" x14ac:dyDescent="0.25">
      <c r="U292" s="32"/>
      <c r="V292" s="32"/>
    </row>
    <row r="293" spans="21:22" x14ac:dyDescent="0.25">
      <c r="U293" s="32"/>
      <c r="V293" s="32"/>
    </row>
    <row r="294" spans="21:22" x14ac:dyDescent="0.25">
      <c r="U294" s="32"/>
      <c r="V294" s="32"/>
    </row>
    <row r="295" spans="21:22" x14ac:dyDescent="0.25">
      <c r="U295" s="32"/>
      <c r="V295" s="32"/>
    </row>
    <row r="296" spans="21:22" x14ac:dyDescent="0.25">
      <c r="U296" s="32"/>
      <c r="V296" s="32"/>
    </row>
    <row r="297" spans="21:22" x14ac:dyDescent="0.25">
      <c r="U297" s="32"/>
      <c r="V297" s="32"/>
    </row>
    <row r="298" spans="21:22" x14ac:dyDescent="0.25">
      <c r="U298" s="32"/>
      <c r="V298" s="32"/>
    </row>
    <row r="299" spans="21:22" x14ac:dyDescent="0.25">
      <c r="U299" s="32"/>
      <c r="V299" s="32"/>
    </row>
    <row r="300" spans="21:22" x14ac:dyDescent="0.25">
      <c r="U300" s="32"/>
      <c r="V300" s="32"/>
    </row>
    <row r="301" spans="21:22" x14ac:dyDescent="0.25">
      <c r="U301" s="32"/>
      <c r="V301" s="32"/>
    </row>
    <row r="302" spans="21:22" x14ac:dyDescent="0.25">
      <c r="U302" s="32"/>
      <c r="V302" s="32"/>
    </row>
    <row r="303" spans="21:22" x14ac:dyDescent="0.25">
      <c r="U303" s="32"/>
      <c r="V303" s="32"/>
    </row>
    <row r="304" spans="21:22" x14ac:dyDescent="0.25">
      <c r="U304" s="32"/>
      <c r="V304" s="32"/>
    </row>
    <row r="305" spans="21:22" x14ac:dyDescent="0.25">
      <c r="U305" s="32"/>
      <c r="V305" s="32"/>
    </row>
    <row r="306" spans="21:22" x14ac:dyDescent="0.25">
      <c r="U306" s="32"/>
      <c r="V306" s="32"/>
    </row>
    <row r="307" spans="21:22" x14ac:dyDescent="0.25">
      <c r="U307" s="32"/>
      <c r="V307" s="32"/>
    </row>
    <row r="308" spans="21:22" x14ac:dyDescent="0.25">
      <c r="U308" s="32"/>
      <c r="V308" s="32"/>
    </row>
    <row r="309" spans="21:22" x14ac:dyDescent="0.25">
      <c r="U309" s="32"/>
      <c r="V309" s="32"/>
    </row>
    <row r="310" spans="21:22" x14ac:dyDescent="0.25">
      <c r="U310" s="32"/>
      <c r="V310" s="32"/>
    </row>
    <row r="311" spans="21:22" x14ac:dyDescent="0.25">
      <c r="U311" s="32"/>
      <c r="V311" s="32"/>
    </row>
    <row r="312" spans="21:22" x14ac:dyDescent="0.25">
      <c r="U312" s="32"/>
      <c r="V312" s="32"/>
    </row>
    <row r="313" spans="21:22" x14ac:dyDescent="0.25">
      <c r="U313" s="32"/>
      <c r="V313" s="32"/>
    </row>
    <row r="314" spans="21:22" x14ac:dyDescent="0.25">
      <c r="U314" s="32"/>
      <c r="V314" s="32"/>
    </row>
    <row r="315" spans="21:22" x14ac:dyDescent="0.25">
      <c r="U315" s="32"/>
      <c r="V315" s="32"/>
    </row>
    <row r="316" spans="21:22" x14ac:dyDescent="0.25">
      <c r="U316" s="32"/>
      <c r="V316" s="32"/>
    </row>
    <row r="317" spans="21:22" x14ac:dyDescent="0.25">
      <c r="U317" s="32"/>
      <c r="V317" s="32"/>
    </row>
    <row r="318" spans="21:22" x14ac:dyDescent="0.25">
      <c r="U318" s="32"/>
      <c r="V318" s="32"/>
    </row>
    <row r="319" spans="21:22" x14ac:dyDescent="0.25">
      <c r="U319" s="32"/>
      <c r="V319" s="32"/>
    </row>
    <row r="320" spans="21:22" x14ac:dyDescent="0.25">
      <c r="U320" s="32"/>
      <c r="V320" s="32"/>
    </row>
    <row r="321" spans="21:22" x14ac:dyDescent="0.25">
      <c r="U321" s="32"/>
      <c r="V321" s="32"/>
    </row>
    <row r="322" spans="21:22" x14ac:dyDescent="0.25">
      <c r="U322" s="32"/>
      <c r="V322" s="32"/>
    </row>
    <row r="323" spans="21:22" x14ac:dyDescent="0.25">
      <c r="U323" s="32"/>
      <c r="V323" s="32"/>
    </row>
    <row r="324" spans="21:22" x14ac:dyDescent="0.25">
      <c r="U324" s="32"/>
      <c r="V324" s="32"/>
    </row>
    <row r="325" spans="21:22" x14ac:dyDescent="0.25">
      <c r="U325" s="32"/>
      <c r="V325" s="32"/>
    </row>
    <row r="326" spans="21:22" x14ac:dyDescent="0.25">
      <c r="U326" s="32"/>
      <c r="V326" s="32"/>
    </row>
    <row r="327" spans="21:22" x14ac:dyDescent="0.25">
      <c r="U327" s="32"/>
      <c r="V327" s="32"/>
    </row>
    <row r="328" spans="21:22" x14ac:dyDescent="0.25">
      <c r="U328" s="32"/>
      <c r="V328" s="32"/>
    </row>
    <row r="329" spans="21:22" x14ac:dyDescent="0.25">
      <c r="U329" s="32"/>
      <c r="V329" s="32"/>
    </row>
    <row r="330" spans="21:22" x14ac:dyDescent="0.25">
      <c r="U330" s="32"/>
      <c r="V330" s="32"/>
    </row>
    <row r="331" spans="21:22" x14ac:dyDescent="0.25">
      <c r="U331" s="32"/>
      <c r="V331" s="32"/>
    </row>
    <row r="332" spans="21:22" x14ac:dyDescent="0.25">
      <c r="U332" s="32"/>
      <c r="V332" s="32"/>
    </row>
    <row r="333" spans="21:22" x14ac:dyDescent="0.25">
      <c r="U333" s="32"/>
      <c r="V333" s="32"/>
    </row>
    <row r="334" spans="21:22" x14ac:dyDescent="0.25">
      <c r="U334" s="32"/>
      <c r="V334" s="32"/>
    </row>
    <row r="335" spans="21:22" x14ac:dyDescent="0.25">
      <c r="U335" s="32"/>
      <c r="V335" s="32"/>
    </row>
    <row r="336" spans="21:22" x14ac:dyDescent="0.25">
      <c r="U336" s="32"/>
      <c r="V336" s="32"/>
    </row>
    <row r="337" spans="21:22" x14ac:dyDescent="0.25">
      <c r="U337" s="32"/>
      <c r="V337" s="32"/>
    </row>
    <row r="338" spans="21:22" x14ac:dyDescent="0.25">
      <c r="U338" s="32"/>
      <c r="V338" s="32"/>
    </row>
    <row r="339" spans="21:22" x14ac:dyDescent="0.25">
      <c r="U339" s="32"/>
      <c r="V339" s="32"/>
    </row>
    <row r="340" spans="21:22" x14ac:dyDescent="0.25">
      <c r="U340" s="32"/>
      <c r="V340" s="32"/>
    </row>
    <row r="341" spans="21:22" x14ac:dyDescent="0.25">
      <c r="U341" s="32"/>
      <c r="V341" s="32"/>
    </row>
    <row r="342" spans="21:22" x14ac:dyDescent="0.25">
      <c r="U342" s="32"/>
      <c r="V342" s="32"/>
    </row>
    <row r="343" spans="21:22" x14ac:dyDescent="0.25">
      <c r="U343" s="32"/>
      <c r="V343" s="32"/>
    </row>
    <row r="344" spans="21:22" x14ac:dyDescent="0.25">
      <c r="U344" s="32"/>
      <c r="V344" s="32"/>
    </row>
    <row r="345" spans="21:22" x14ac:dyDescent="0.25">
      <c r="U345" s="32"/>
      <c r="V345" s="32"/>
    </row>
    <row r="346" spans="21:22" x14ac:dyDescent="0.25">
      <c r="U346" s="32"/>
      <c r="V346" s="32"/>
    </row>
    <row r="347" spans="21:22" x14ac:dyDescent="0.25">
      <c r="U347" s="32"/>
      <c r="V347" s="32"/>
    </row>
    <row r="348" spans="21:22" x14ac:dyDescent="0.25">
      <c r="U348" s="32"/>
      <c r="V348" s="32"/>
    </row>
    <row r="349" spans="21:22" x14ac:dyDescent="0.25">
      <c r="U349" s="32"/>
      <c r="V349" s="32"/>
    </row>
    <row r="350" spans="21:22" x14ac:dyDescent="0.25">
      <c r="U350" s="32"/>
      <c r="V350" s="32"/>
    </row>
    <row r="351" spans="21:22" x14ac:dyDescent="0.25">
      <c r="U351" s="32"/>
      <c r="V351" s="32"/>
    </row>
    <row r="352" spans="21:22" x14ac:dyDescent="0.25">
      <c r="U352" s="32"/>
      <c r="V352" s="32"/>
    </row>
    <row r="353" spans="21:22" x14ac:dyDescent="0.25">
      <c r="U353" s="32"/>
      <c r="V353" s="32"/>
    </row>
    <row r="354" spans="21:22" x14ac:dyDescent="0.25">
      <c r="U354" s="32"/>
      <c r="V354" s="32"/>
    </row>
    <row r="355" spans="21:22" x14ac:dyDescent="0.25">
      <c r="U355" s="32"/>
      <c r="V355" s="32"/>
    </row>
    <row r="356" spans="21:22" x14ac:dyDescent="0.25">
      <c r="U356" s="32"/>
      <c r="V356" s="32"/>
    </row>
    <row r="357" spans="21:22" x14ac:dyDescent="0.25">
      <c r="U357" s="32"/>
      <c r="V357" s="32"/>
    </row>
    <row r="358" spans="21:22" x14ac:dyDescent="0.25">
      <c r="U358" s="32"/>
      <c r="V358" s="32"/>
    </row>
    <row r="359" spans="21:22" x14ac:dyDescent="0.25">
      <c r="U359" s="32"/>
      <c r="V359" s="32"/>
    </row>
    <row r="360" spans="21:22" x14ac:dyDescent="0.25">
      <c r="U360" s="32"/>
      <c r="V360" s="32"/>
    </row>
    <row r="361" spans="21:22" x14ac:dyDescent="0.25">
      <c r="U361" s="32"/>
      <c r="V361" s="32"/>
    </row>
    <row r="362" spans="21:22" x14ac:dyDescent="0.25">
      <c r="U362" s="32"/>
      <c r="V362" s="32"/>
    </row>
    <row r="363" spans="21:22" x14ac:dyDescent="0.25">
      <c r="U363" s="32"/>
      <c r="V363" s="32"/>
    </row>
    <row r="364" spans="21:22" x14ac:dyDescent="0.25">
      <c r="U364" s="32"/>
      <c r="V364" s="32"/>
    </row>
    <row r="365" spans="21:22" x14ac:dyDescent="0.25">
      <c r="U365" s="32"/>
      <c r="V365" s="32"/>
    </row>
    <row r="366" spans="21:22" x14ac:dyDescent="0.25">
      <c r="U366" s="32"/>
      <c r="V366" s="32"/>
    </row>
    <row r="367" spans="21:22" x14ac:dyDescent="0.25">
      <c r="U367" s="32"/>
      <c r="V367" s="32"/>
    </row>
    <row r="368" spans="21:22" x14ac:dyDescent="0.25">
      <c r="U368" s="32"/>
      <c r="V368" s="32"/>
    </row>
    <row r="369" spans="21:22" x14ac:dyDescent="0.25">
      <c r="U369" s="32"/>
      <c r="V369" s="32"/>
    </row>
    <row r="370" spans="21:22" x14ac:dyDescent="0.25">
      <c r="U370" s="32"/>
      <c r="V370" s="32"/>
    </row>
    <row r="371" spans="21:22" x14ac:dyDescent="0.25">
      <c r="U371" s="32"/>
      <c r="V371" s="32"/>
    </row>
    <row r="372" spans="21:22" x14ac:dyDescent="0.25">
      <c r="U372" s="32"/>
      <c r="V372" s="32"/>
    </row>
    <row r="373" spans="21:22" x14ac:dyDescent="0.25">
      <c r="U373" s="32"/>
      <c r="V373" s="32"/>
    </row>
    <row r="374" spans="21:22" x14ac:dyDescent="0.25">
      <c r="U374" s="32"/>
      <c r="V374" s="32"/>
    </row>
    <row r="375" spans="21:22" x14ac:dyDescent="0.25">
      <c r="U375" s="32"/>
      <c r="V375" s="32"/>
    </row>
    <row r="376" spans="21:22" x14ac:dyDescent="0.25">
      <c r="U376" s="32"/>
      <c r="V376" s="32"/>
    </row>
    <row r="377" spans="21:22" x14ac:dyDescent="0.25">
      <c r="U377" s="32"/>
      <c r="V377" s="32"/>
    </row>
    <row r="378" spans="21:22" x14ac:dyDescent="0.25">
      <c r="U378" s="32"/>
      <c r="V378" s="32"/>
    </row>
    <row r="379" spans="21:22" x14ac:dyDescent="0.25">
      <c r="U379" s="32"/>
      <c r="V379" s="32"/>
    </row>
    <row r="380" spans="21:22" x14ac:dyDescent="0.25">
      <c r="U380" s="32"/>
      <c r="V380" s="32"/>
    </row>
    <row r="381" spans="21:22" x14ac:dyDescent="0.25">
      <c r="U381" s="32"/>
      <c r="V381" s="32"/>
    </row>
    <row r="382" spans="21:22" x14ac:dyDescent="0.25">
      <c r="U382" s="32"/>
      <c r="V382" s="32"/>
    </row>
    <row r="383" spans="21:22" x14ac:dyDescent="0.25">
      <c r="U383" s="32"/>
      <c r="V383" s="32"/>
    </row>
    <row r="384" spans="21:22" x14ac:dyDescent="0.25">
      <c r="U384" s="32"/>
      <c r="V384" s="32"/>
    </row>
    <row r="385" spans="21:22" x14ac:dyDescent="0.25">
      <c r="U385" s="32"/>
      <c r="V385" s="32"/>
    </row>
    <row r="386" spans="21:22" x14ac:dyDescent="0.25">
      <c r="U386" s="32"/>
      <c r="V386" s="32"/>
    </row>
    <row r="387" spans="21:22" x14ac:dyDescent="0.25">
      <c r="U387" s="32"/>
      <c r="V387" s="32"/>
    </row>
    <row r="388" spans="21:22" x14ac:dyDescent="0.25">
      <c r="U388" s="32"/>
      <c r="V388" s="32"/>
    </row>
    <row r="389" spans="21:22" x14ac:dyDescent="0.25">
      <c r="U389" s="32"/>
      <c r="V389" s="32"/>
    </row>
    <row r="390" spans="21:22" x14ac:dyDescent="0.25">
      <c r="U390" s="32"/>
      <c r="V390" s="32"/>
    </row>
    <row r="391" spans="21:22" x14ac:dyDescent="0.25">
      <c r="U391" s="32"/>
      <c r="V391" s="32"/>
    </row>
    <row r="392" spans="21:22" x14ac:dyDescent="0.25">
      <c r="U392" s="32"/>
      <c r="V392" s="32"/>
    </row>
    <row r="393" spans="21:22" x14ac:dyDescent="0.25">
      <c r="U393" s="32"/>
      <c r="V393" s="32"/>
    </row>
    <row r="394" spans="21:22" x14ac:dyDescent="0.25">
      <c r="U394" s="32"/>
      <c r="V394" s="32"/>
    </row>
    <row r="395" spans="21:22" x14ac:dyDescent="0.25">
      <c r="U395" s="32"/>
      <c r="V395" s="32"/>
    </row>
    <row r="396" spans="21:22" x14ac:dyDescent="0.25">
      <c r="U396" s="32"/>
      <c r="V396" s="32"/>
    </row>
    <row r="397" spans="21:22" x14ac:dyDescent="0.25">
      <c r="U397" s="32"/>
      <c r="V397" s="32"/>
    </row>
    <row r="398" spans="21:22" x14ac:dyDescent="0.25">
      <c r="U398" s="32"/>
      <c r="V398" s="32"/>
    </row>
    <row r="399" spans="21:22" x14ac:dyDescent="0.25">
      <c r="U399" s="32"/>
      <c r="V399" s="32"/>
    </row>
    <row r="400" spans="21:22" x14ac:dyDescent="0.25">
      <c r="U400" s="32"/>
      <c r="V400" s="32"/>
    </row>
    <row r="401" spans="21:22" x14ac:dyDescent="0.25">
      <c r="U401" s="32"/>
      <c r="V401" s="32"/>
    </row>
    <row r="402" spans="21:22" x14ac:dyDescent="0.25">
      <c r="U402" s="32"/>
      <c r="V402" s="32"/>
    </row>
    <row r="403" spans="21:22" x14ac:dyDescent="0.25">
      <c r="U403" s="32"/>
      <c r="V403" s="32"/>
    </row>
    <row r="404" spans="21:22" x14ac:dyDescent="0.25">
      <c r="U404" s="32"/>
      <c r="V404" s="32"/>
    </row>
    <row r="405" spans="21:22" x14ac:dyDescent="0.25">
      <c r="U405" s="32"/>
      <c r="V405" s="32"/>
    </row>
    <row r="406" spans="21:22" x14ac:dyDescent="0.25">
      <c r="U406" s="32"/>
      <c r="V406" s="32"/>
    </row>
    <row r="407" spans="21:22" x14ac:dyDescent="0.25">
      <c r="U407" s="32"/>
      <c r="V407" s="32"/>
    </row>
    <row r="408" spans="21:22" x14ac:dyDescent="0.25">
      <c r="U408" s="32"/>
      <c r="V408" s="32"/>
    </row>
    <row r="409" spans="21:22" x14ac:dyDescent="0.25">
      <c r="U409" s="32"/>
      <c r="V409" s="32"/>
    </row>
    <row r="410" spans="21:22" x14ac:dyDescent="0.25">
      <c r="U410" s="32"/>
      <c r="V410" s="32"/>
    </row>
    <row r="411" spans="21:22" x14ac:dyDescent="0.25">
      <c r="U411" s="32"/>
      <c r="V411" s="32"/>
    </row>
    <row r="412" spans="21:22" x14ac:dyDescent="0.25">
      <c r="U412" s="32"/>
      <c r="V412" s="32"/>
    </row>
    <row r="413" spans="21:22" x14ac:dyDescent="0.25">
      <c r="U413" s="32"/>
      <c r="V413" s="32"/>
    </row>
    <row r="414" spans="21:22" x14ac:dyDescent="0.25">
      <c r="U414" s="32"/>
      <c r="V414" s="32"/>
    </row>
    <row r="415" spans="21:22" x14ac:dyDescent="0.25">
      <c r="U415" s="32"/>
      <c r="V415" s="32"/>
    </row>
    <row r="416" spans="21:22" x14ac:dyDescent="0.25">
      <c r="U416" s="32"/>
      <c r="V416" s="32"/>
    </row>
    <row r="417" spans="21:22" x14ac:dyDescent="0.25">
      <c r="U417" s="32"/>
      <c r="V417" s="32"/>
    </row>
    <row r="418" spans="21:22" x14ac:dyDescent="0.25">
      <c r="U418" s="32"/>
      <c r="V418" s="32"/>
    </row>
    <row r="419" spans="21:22" x14ac:dyDescent="0.25">
      <c r="U419" s="32"/>
      <c r="V419" s="32"/>
    </row>
    <row r="420" spans="21:22" x14ac:dyDescent="0.25">
      <c r="U420" s="32"/>
      <c r="V420" s="32"/>
    </row>
    <row r="421" spans="21:22" x14ac:dyDescent="0.25">
      <c r="U421" s="32"/>
      <c r="V421" s="32"/>
    </row>
    <row r="422" spans="21:22" x14ac:dyDescent="0.25">
      <c r="U422" s="32"/>
      <c r="V422" s="32"/>
    </row>
    <row r="423" spans="21:22" x14ac:dyDescent="0.25">
      <c r="U423" s="32"/>
      <c r="V423" s="32"/>
    </row>
    <row r="424" spans="21:22" x14ac:dyDescent="0.25">
      <c r="U424" s="32"/>
      <c r="V424" s="32"/>
    </row>
    <row r="425" spans="21:22" x14ac:dyDescent="0.25">
      <c r="U425" s="32"/>
      <c r="V425" s="32"/>
    </row>
    <row r="426" spans="21:22" x14ac:dyDescent="0.25">
      <c r="U426" s="32"/>
      <c r="V426" s="32"/>
    </row>
    <row r="427" spans="21:22" x14ac:dyDescent="0.25">
      <c r="U427" s="32"/>
      <c r="V427" s="32"/>
    </row>
    <row r="428" spans="21:22" x14ac:dyDescent="0.25">
      <c r="U428" s="32"/>
      <c r="V428" s="32"/>
    </row>
    <row r="429" spans="21:22" x14ac:dyDescent="0.25">
      <c r="U429" s="32"/>
      <c r="V429" s="32"/>
    </row>
    <row r="430" spans="21:22" x14ac:dyDescent="0.25">
      <c r="U430" s="32"/>
      <c r="V430" s="32"/>
    </row>
    <row r="431" spans="21:22" x14ac:dyDescent="0.25">
      <c r="U431" s="32"/>
      <c r="V431" s="32"/>
    </row>
    <row r="432" spans="21:22" x14ac:dyDescent="0.25">
      <c r="U432" s="32"/>
      <c r="V432" s="32"/>
    </row>
    <row r="433" spans="21:22" x14ac:dyDescent="0.25">
      <c r="U433" s="32"/>
      <c r="V433" s="32"/>
    </row>
    <row r="434" spans="21:22" x14ac:dyDescent="0.25">
      <c r="U434" s="32"/>
      <c r="V434" s="32"/>
    </row>
    <row r="435" spans="21:22" x14ac:dyDescent="0.25">
      <c r="U435" s="32"/>
      <c r="V435" s="32"/>
    </row>
    <row r="436" spans="21:22" x14ac:dyDescent="0.25">
      <c r="U436" s="32"/>
      <c r="V436" s="32"/>
    </row>
    <row r="437" spans="21:22" x14ac:dyDescent="0.25">
      <c r="U437" s="32"/>
      <c r="V437" s="32"/>
    </row>
    <row r="438" spans="21:22" x14ac:dyDescent="0.25">
      <c r="U438" s="32"/>
      <c r="V438" s="32"/>
    </row>
    <row r="439" spans="21:22" x14ac:dyDescent="0.25">
      <c r="U439" s="32"/>
      <c r="V439" s="32"/>
    </row>
    <row r="440" spans="21:22" x14ac:dyDescent="0.25">
      <c r="U440" s="32"/>
      <c r="V440" s="32"/>
    </row>
    <row r="441" spans="21:22" x14ac:dyDescent="0.25">
      <c r="U441" s="32"/>
      <c r="V441" s="32"/>
    </row>
    <row r="442" spans="21:22" x14ac:dyDescent="0.25">
      <c r="U442" s="32"/>
      <c r="V442" s="32"/>
    </row>
    <row r="443" spans="21:22" x14ac:dyDescent="0.25">
      <c r="U443" s="32"/>
      <c r="V443" s="32"/>
    </row>
    <row r="444" spans="21:22" x14ac:dyDescent="0.25">
      <c r="U444" s="32"/>
      <c r="V444" s="32"/>
    </row>
    <row r="445" spans="21:22" x14ac:dyDescent="0.25">
      <c r="U445" s="32"/>
      <c r="V445" s="32"/>
    </row>
    <row r="446" spans="21:22" x14ac:dyDescent="0.25">
      <c r="U446" s="32"/>
      <c r="V446" s="32"/>
    </row>
    <row r="447" spans="21:22" x14ac:dyDescent="0.25">
      <c r="U447" s="32"/>
      <c r="V447" s="32"/>
    </row>
    <row r="448" spans="21:22" x14ac:dyDescent="0.25">
      <c r="U448" s="32"/>
      <c r="V448" s="32"/>
    </row>
    <row r="449" spans="21:22" x14ac:dyDescent="0.25">
      <c r="U449" s="32"/>
      <c r="V449" s="32"/>
    </row>
    <row r="450" spans="21:22" x14ac:dyDescent="0.25">
      <c r="U450" s="32"/>
      <c r="V450" s="32"/>
    </row>
    <row r="451" spans="21:22" x14ac:dyDescent="0.25">
      <c r="U451" s="32"/>
      <c r="V451" s="32"/>
    </row>
    <row r="452" spans="21:22" x14ac:dyDescent="0.25">
      <c r="U452" s="32"/>
      <c r="V452" s="32"/>
    </row>
    <row r="453" spans="21:22" x14ac:dyDescent="0.25">
      <c r="U453" s="32"/>
      <c r="V453" s="32"/>
    </row>
    <row r="454" spans="21:22" x14ac:dyDescent="0.25">
      <c r="U454" s="32"/>
      <c r="V454" s="32"/>
    </row>
    <row r="455" spans="21:22" x14ac:dyDescent="0.25">
      <c r="U455" s="32"/>
      <c r="V455" s="32"/>
    </row>
    <row r="456" spans="21:22" x14ac:dyDescent="0.25">
      <c r="U456" s="32"/>
      <c r="V456" s="32"/>
    </row>
    <row r="457" spans="21:22" x14ac:dyDescent="0.25">
      <c r="U457" s="32"/>
      <c r="V457" s="32"/>
    </row>
    <row r="458" spans="21:22" x14ac:dyDescent="0.25">
      <c r="U458" s="32"/>
      <c r="V458" s="32"/>
    </row>
    <row r="459" spans="21:22" x14ac:dyDescent="0.25">
      <c r="U459" s="32"/>
      <c r="V459" s="32"/>
    </row>
    <row r="460" spans="21:22" x14ac:dyDescent="0.25">
      <c r="U460" s="32"/>
      <c r="V460" s="32"/>
    </row>
    <row r="461" spans="21:22" x14ac:dyDescent="0.25">
      <c r="U461" s="32"/>
      <c r="V461" s="32"/>
    </row>
    <row r="462" spans="21:22" x14ac:dyDescent="0.25">
      <c r="U462" s="32"/>
      <c r="V462" s="32"/>
    </row>
    <row r="463" spans="21:22" x14ac:dyDescent="0.25">
      <c r="U463" s="32"/>
      <c r="V463" s="32"/>
    </row>
    <row r="464" spans="21:22" x14ac:dyDescent="0.25">
      <c r="U464" s="32"/>
      <c r="V464" s="32"/>
    </row>
    <row r="465" spans="21:22" x14ac:dyDescent="0.25">
      <c r="U465" s="32"/>
      <c r="V465" s="32"/>
    </row>
    <row r="466" spans="21:22" x14ac:dyDescent="0.25">
      <c r="U466" s="32"/>
      <c r="V466" s="32"/>
    </row>
    <row r="467" spans="21:22" x14ac:dyDescent="0.25">
      <c r="U467" s="32"/>
      <c r="V467" s="32"/>
    </row>
    <row r="468" spans="21:22" x14ac:dyDescent="0.25">
      <c r="U468" s="32"/>
      <c r="V468" s="32"/>
    </row>
    <row r="469" spans="21:22" x14ac:dyDescent="0.25">
      <c r="U469" s="32"/>
      <c r="V469" s="32"/>
    </row>
    <row r="470" spans="21:22" x14ac:dyDescent="0.25">
      <c r="U470" s="32"/>
      <c r="V470" s="32"/>
    </row>
    <row r="471" spans="21:22" x14ac:dyDescent="0.25">
      <c r="U471" s="32"/>
      <c r="V471" s="32"/>
    </row>
    <row r="472" spans="21:22" x14ac:dyDescent="0.25">
      <c r="U472" s="32"/>
      <c r="V472" s="32"/>
    </row>
    <row r="473" spans="21:22" x14ac:dyDescent="0.25">
      <c r="U473" s="32"/>
      <c r="V473" s="32"/>
    </row>
    <row r="474" spans="21:22" x14ac:dyDescent="0.25">
      <c r="U474" s="32"/>
      <c r="V474" s="32"/>
    </row>
    <row r="475" spans="21:22" x14ac:dyDescent="0.25">
      <c r="U475" s="32"/>
      <c r="V475" s="32"/>
    </row>
    <row r="476" spans="21:22" x14ac:dyDescent="0.25">
      <c r="U476" s="32"/>
      <c r="V476" s="32"/>
    </row>
    <row r="477" spans="21:22" x14ac:dyDescent="0.25">
      <c r="U477" s="32"/>
      <c r="V477" s="32"/>
    </row>
    <row r="478" spans="21:22" x14ac:dyDescent="0.25">
      <c r="U478" s="32"/>
      <c r="V478" s="32"/>
    </row>
    <row r="479" spans="21:22" x14ac:dyDescent="0.25">
      <c r="U479" s="32"/>
      <c r="V479" s="32"/>
    </row>
    <row r="480" spans="21:22" x14ac:dyDescent="0.25">
      <c r="U480" s="32"/>
      <c r="V480" s="32"/>
    </row>
    <row r="481" spans="21:22" x14ac:dyDescent="0.25">
      <c r="U481" s="32"/>
      <c r="V481" s="32"/>
    </row>
    <row r="482" spans="21:22" x14ac:dyDescent="0.25">
      <c r="U482" s="32"/>
      <c r="V482" s="32"/>
    </row>
    <row r="483" spans="21:22" x14ac:dyDescent="0.25">
      <c r="U483" s="32"/>
      <c r="V483" s="32"/>
    </row>
    <row r="484" spans="21:22" x14ac:dyDescent="0.25">
      <c r="U484" s="32"/>
      <c r="V484" s="32"/>
    </row>
    <row r="485" spans="21:22" x14ac:dyDescent="0.25">
      <c r="U485" s="32"/>
      <c r="V485" s="32"/>
    </row>
    <row r="486" spans="21:22" x14ac:dyDescent="0.25">
      <c r="U486" s="32"/>
      <c r="V486" s="32"/>
    </row>
    <row r="487" spans="21:22" x14ac:dyDescent="0.25">
      <c r="U487" s="32"/>
      <c r="V487" s="32"/>
    </row>
    <row r="488" spans="21:22" x14ac:dyDescent="0.25">
      <c r="U488" s="32"/>
      <c r="V488" s="32"/>
    </row>
    <row r="489" spans="21:22" x14ac:dyDescent="0.25">
      <c r="U489" s="32"/>
      <c r="V489" s="32"/>
    </row>
    <row r="490" spans="21:22" x14ac:dyDescent="0.25">
      <c r="U490" s="32"/>
      <c r="V490" s="32"/>
    </row>
    <row r="491" spans="21:22" x14ac:dyDescent="0.25">
      <c r="U491" s="32"/>
      <c r="V491" s="32"/>
    </row>
    <row r="492" spans="21:22" x14ac:dyDescent="0.25">
      <c r="U492" s="32"/>
      <c r="V492" s="32"/>
    </row>
    <row r="493" spans="21:22" x14ac:dyDescent="0.25">
      <c r="U493" s="32"/>
      <c r="V493" s="32"/>
    </row>
    <row r="494" spans="21:22" x14ac:dyDescent="0.25">
      <c r="U494" s="32"/>
      <c r="V494" s="32"/>
    </row>
    <row r="495" spans="21:22" x14ac:dyDescent="0.25">
      <c r="U495" s="32"/>
      <c r="V495" s="32"/>
    </row>
    <row r="496" spans="21:22" x14ac:dyDescent="0.25">
      <c r="U496" s="32"/>
      <c r="V496" s="32"/>
    </row>
    <row r="497" spans="21:22" x14ac:dyDescent="0.25">
      <c r="U497" s="32"/>
      <c r="V497" s="32"/>
    </row>
    <row r="498" spans="21:22" x14ac:dyDescent="0.25">
      <c r="U498" s="32"/>
      <c r="V498" s="32"/>
    </row>
    <row r="499" spans="21:22" x14ac:dyDescent="0.25">
      <c r="U499" s="32"/>
      <c r="V499" s="32"/>
    </row>
    <row r="500" spans="21:22" x14ac:dyDescent="0.25">
      <c r="U500" s="32"/>
      <c r="V500" s="32"/>
    </row>
    <row r="501" spans="21:22" x14ac:dyDescent="0.25">
      <c r="U501" s="32"/>
      <c r="V501" s="32"/>
    </row>
    <row r="502" spans="21:22" x14ac:dyDescent="0.25">
      <c r="U502" s="32"/>
      <c r="V502" s="32"/>
    </row>
    <row r="503" spans="21:22" x14ac:dyDescent="0.25">
      <c r="U503" s="32"/>
      <c r="V503" s="32"/>
    </row>
    <row r="504" spans="21:22" x14ac:dyDescent="0.25">
      <c r="U504" s="32"/>
      <c r="V504" s="32"/>
    </row>
    <row r="505" spans="21:22" x14ac:dyDescent="0.25">
      <c r="U505" s="32"/>
      <c r="V505" s="32"/>
    </row>
    <row r="506" spans="21:22" x14ac:dyDescent="0.25">
      <c r="U506" s="32"/>
      <c r="V506" s="32"/>
    </row>
    <row r="507" spans="21:22" x14ac:dyDescent="0.25">
      <c r="U507" s="32"/>
      <c r="V507" s="32"/>
    </row>
    <row r="508" spans="21:22" x14ac:dyDescent="0.25">
      <c r="U508" s="32"/>
      <c r="V508" s="32"/>
    </row>
    <row r="509" spans="21:22" x14ac:dyDescent="0.25">
      <c r="U509" s="32"/>
      <c r="V509" s="32"/>
    </row>
    <row r="510" spans="21:22" x14ac:dyDescent="0.25">
      <c r="U510" s="32"/>
      <c r="V510" s="32"/>
    </row>
    <row r="511" spans="21:22" x14ac:dyDescent="0.25">
      <c r="U511" s="32"/>
      <c r="V511" s="32"/>
    </row>
    <row r="512" spans="21:22" x14ac:dyDescent="0.25">
      <c r="U512" s="32"/>
      <c r="V512" s="32"/>
    </row>
    <row r="513" spans="21:22" x14ac:dyDescent="0.25">
      <c r="U513" s="32"/>
      <c r="V513" s="32"/>
    </row>
    <row r="514" spans="21:22" x14ac:dyDescent="0.25">
      <c r="U514" s="32"/>
      <c r="V514" s="32"/>
    </row>
    <row r="515" spans="21:22" x14ac:dyDescent="0.25">
      <c r="U515" s="32"/>
      <c r="V515" s="32"/>
    </row>
    <row r="516" spans="21:22" x14ac:dyDescent="0.25">
      <c r="U516" s="32"/>
      <c r="V516" s="32"/>
    </row>
    <row r="517" spans="21:22" x14ac:dyDescent="0.25">
      <c r="U517" s="32"/>
      <c r="V517" s="32"/>
    </row>
    <row r="518" spans="21:22" x14ac:dyDescent="0.25">
      <c r="U518" s="32"/>
      <c r="V518" s="32"/>
    </row>
    <row r="519" spans="21:22" x14ac:dyDescent="0.25">
      <c r="U519" s="32"/>
      <c r="V519" s="32"/>
    </row>
    <row r="520" spans="21:22" x14ac:dyDescent="0.25">
      <c r="U520" s="32"/>
      <c r="V520" s="32"/>
    </row>
    <row r="521" spans="21:22" x14ac:dyDescent="0.25">
      <c r="U521" s="32"/>
      <c r="V521" s="32"/>
    </row>
    <row r="522" spans="21:22" x14ac:dyDescent="0.25">
      <c r="U522" s="32"/>
      <c r="V522" s="32"/>
    </row>
    <row r="523" spans="21:22" x14ac:dyDescent="0.25">
      <c r="U523" s="32"/>
      <c r="V523" s="32"/>
    </row>
    <row r="524" spans="21:22" x14ac:dyDescent="0.25">
      <c r="U524" s="32"/>
      <c r="V524" s="32"/>
    </row>
    <row r="525" spans="21:22" x14ac:dyDescent="0.25">
      <c r="U525" s="32"/>
      <c r="V525" s="32"/>
    </row>
    <row r="526" spans="21:22" x14ac:dyDescent="0.25">
      <c r="U526" s="32"/>
      <c r="V526" s="32"/>
    </row>
    <row r="527" spans="21:22" x14ac:dyDescent="0.25">
      <c r="U527" s="32"/>
      <c r="V527" s="32"/>
    </row>
    <row r="528" spans="21:22" x14ac:dyDescent="0.25">
      <c r="U528" s="32"/>
      <c r="V528" s="32"/>
    </row>
    <row r="529" spans="21:22" x14ac:dyDescent="0.25">
      <c r="U529" s="32"/>
      <c r="V529" s="32"/>
    </row>
    <row r="530" spans="21:22" x14ac:dyDescent="0.25">
      <c r="U530" s="32"/>
      <c r="V530" s="32"/>
    </row>
    <row r="531" spans="21:22" x14ac:dyDescent="0.25">
      <c r="U531" s="32"/>
      <c r="V531" s="32"/>
    </row>
    <row r="532" spans="21:22" x14ac:dyDescent="0.25">
      <c r="U532" s="32"/>
      <c r="V532" s="32"/>
    </row>
    <row r="533" spans="21:22" x14ac:dyDescent="0.25">
      <c r="U533" s="32"/>
      <c r="V533" s="32"/>
    </row>
    <row r="534" spans="21:22" x14ac:dyDescent="0.25">
      <c r="U534" s="32"/>
      <c r="V534" s="32"/>
    </row>
    <row r="535" spans="21:22" x14ac:dyDescent="0.25">
      <c r="U535" s="32"/>
      <c r="V535" s="32"/>
    </row>
    <row r="536" spans="21:22" x14ac:dyDescent="0.25">
      <c r="U536" s="32"/>
      <c r="V536" s="32"/>
    </row>
    <row r="537" spans="21:22" x14ac:dyDescent="0.25">
      <c r="U537" s="32"/>
      <c r="V537" s="32"/>
    </row>
    <row r="538" spans="21:22" x14ac:dyDescent="0.25">
      <c r="U538" s="32"/>
      <c r="V538" s="32"/>
    </row>
    <row r="539" spans="21:22" x14ac:dyDescent="0.25">
      <c r="U539" s="32"/>
      <c r="V539" s="32"/>
    </row>
    <row r="540" spans="21:22" x14ac:dyDescent="0.25">
      <c r="U540" s="32"/>
      <c r="V540" s="32"/>
    </row>
    <row r="541" spans="21:22" x14ac:dyDescent="0.25">
      <c r="U541" s="32"/>
      <c r="V541" s="32"/>
    </row>
    <row r="542" spans="21:22" x14ac:dyDescent="0.25">
      <c r="U542" s="32"/>
      <c r="V542" s="32"/>
    </row>
    <row r="543" spans="21:22" x14ac:dyDescent="0.25">
      <c r="U543" s="32"/>
      <c r="V543" s="32"/>
    </row>
    <row r="544" spans="21:22" x14ac:dyDescent="0.25">
      <c r="U544" s="32"/>
      <c r="V544" s="32"/>
    </row>
    <row r="545" spans="21:22" x14ac:dyDescent="0.25">
      <c r="U545" s="32"/>
      <c r="V545" s="32"/>
    </row>
    <row r="546" spans="21:22" x14ac:dyDescent="0.25">
      <c r="U546" s="32"/>
      <c r="V546" s="32"/>
    </row>
    <row r="547" spans="21:22" x14ac:dyDescent="0.25">
      <c r="U547" s="32"/>
      <c r="V547" s="32"/>
    </row>
    <row r="548" spans="21:22" x14ac:dyDescent="0.25">
      <c r="U548" s="32"/>
      <c r="V548" s="32"/>
    </row>
    <row r="549" spans="21:22" x14ac:dyDescent="0.25">
      <c r="U549" s="32"/>
      <c r="V549" s="32"/>
    </row>
    <row r="550" spans="21:22" x14ac:dyDescent="0.25">
      <c r="U550" s="32"/>
      <c r="V550" s="32"/>
    </row>
    <row r="551" spans="21:22" x14ac:dyDescent="0.25">
      <c r="U551" s="32"/>
      <c r="V551" s="32"/>
    </row>
    <row r="552" spans="21:22" x14ac:dyDescent="0.25">
      <c r="U552" s="32"/>
      <c r="V552" s="32"/>
    </row>
    <row r="553" spans="21:22" x14ac:dyDescent="0.25">
      <c r="U553" s="32"/>
      <c r="V553" s="32"/>
    </row>
    <row r="554" spans="21:22" x14ac:dyDescent="0.25">
      <c r="U554" s="32"/>
      <c r="V554" s="32"/>
    </row>
    <row r="555" spans="21:22" x14ac:dyDescent="0.25">
      <c r="U555" s="32"/>
      <c r="V555" s="32"/>
    </row>
    <row r="556" spans="21:22" x14ac:dyDescent="0.25">
      <c r="U556" s="32"/>
      <c r="V556" s="32"/>
    </row>
    <row r="557" spans="21:22" x14ac:dyDescent="0.25">
      <c r="U557" s="32"/>
      <c r="V557" s="32"/>
    </row>
    <row r="558" spans="21:22" x14ac:dyDescent="0.25">
      <c r="U558" s="32"/>
      <c r="V558" s="32"/>
    </row>
    <row r="559" spans="21:22" x14ac:dyDescent="0.25">
      <c r="U559" s="32"/>
      <c r="V559" s="32"/>
    </row>
    <row r="560" spans="21:22" x14ac:dyDescent="0.25">
      <c r="U560" s="32"/>
      <c r="V560" s="32"/>
    </row>
    <row r="561" spans="21:22" x14ac:dyDescent="0.25">
      <c r="U561" s="32"/>
      <c r="V561" s="32"/>
    </row>
    <row r="562" spans="21:22" x14ac:dyDescent="0.25">
      <c r="U562" s="32"/>
      <c r="V562" s="32"/>
    </row>
    <row r="563" spans="21:22" x14ac:dyDescent="0.25">
      <c r="U563" s="32"/>
      <c r="V563" s="32"/>
    </row>
    <row r="564" spans="21:22" x14ac:dyDescent="0.25">
      <c r="U564" s="32"/>
      <c r="V564" s="32"/>
    </row>
    <row r="565" spans="21:22" x14ac:dyDescent="0.25">
      <c r="U565" s="32"/>
      <c r="V565" s="32"/>
    </row>
    <row r="566" spans="21:22" x14ac:dyDescent="0.25">
      <c r="U566" s="32"/>
      <c r="V566" s="32"/>
    </row>
    <row r="567" spans="21:22" x14ac:dyDescent="0.25">
      <c r="U567" s="32"/>
      <c r="V567" s="32"/>
    </row>
    <row r="568" spans="21:22" x14ac:dyDescent="0.25">
      <c r="U568" s="32"/>
      <c r="V568" s="32"/>
    </row>
    <row r="569" spans="21:22" x14ac:dyDescent="0.25">
      <c r="U569" s="32"/>
      <c r="V569" s="32"/>
    </row>
    <row r="570" spans="21:22" x14ac:dyDescent="0.25">
      <c r="U570" s="32"/>
      <c r="V570" s="32"/>
    </row>
    <row r="571" spans="21:22" x14ac:dyDescent="0.25">
      <c r="U571" s="32"/>
      <c r="V571" s="32"/>
    </row>
    <row r="572" spans="21:22" x14ac:dyDescent="0.25">
      <c r="U572" s="32"/>
      <c r="V572" s="32"/>
    </row>
    <row r="573" spans="21:22" x14ac:dyDescent="0.25">
      <c r="U573" s="32"/>
      <c r="V573" s="32"/>
    </row>
    <row r="574" spans="21:22" x14ac:dyDescent="0.25">
      <c r="U574" s="32"/>
      <c r="V574" s="32"/>
    </row>
    <row r="575" spans="21:22" x14ac:dyDescent="0.25">
      <c r="U575" s="32"/>
      <c r="V575" s="32"/>
    </row>
    <row r="576" spans="21:22" x14ac:dyDescent="0.25">
      <c r="U576" s="32"/>
      <c r="V576" s="32"/>
    </row>
    <row r="577" spans="21:22" x14ac:dyDescent="0.25">
      <c r="U577" s="32"/>
      <c r="V577" s="32"/>
    </row>
    <row r="578" spans="21:22" x14ac:dyDescent="0.25">
      <c r="U578" s="32"/>
      <c r="V578" s="32"/>
    </row>
    <row r="579" spans="21:22" x14ac:dyDescent="0.25">
      <c r="U579" s="32"/>
      <c r="V579" s="32"/>
    </row>
    <row r="580" spans="21:22" x14ac:dyDescent="0.25">
      <c r="U580" s="32"/>
      <c r="V580" s="32"/>
    </row>
    <row r="581" spans="21:22" x14ac:dyDescent="0.25">
      <c r="U581" s="32"/>
      <c r="V581" s="32"/>
    </row>
    <row r="582" spans="21:22" x14ac:dyDescent="0.25">
      <c r="U582" s="32"/>
      <c r="V582" s="32"/>
    </row>
    <row r="583" spans="21:22" x14ac:dyDescent="0.25">
      <c r="U583" s="32"/>
      <c r="V583" s="32"/>
    </row>
    <row r="584" spans="21:22" x14ac:dyDescent="0.25">
      <c r="U584" s="32"/>
      <c r="V584" s="32"/>
    </row>
    <row r="585" spans="21:22" x14ac:dyDescent="0.25">
      <c r="U585" s="32"/>
      <c r="V585" s="32"/>
    </row>
    <row r="586" spans="21:22" x14ac:dyDescent="0.25">
      <c r="U586" s="32"/>
      <c r="V586" s="32"/>
    </row>
    <row r="587" spans="21:22" x14ac:dyDescent="0.25">
      <c r="U587" s="32"/>
      <c r="V587" s="32"/>
    </row>
    <row r="588" spans="21:22" x14ac:dyDescent="0.25">
      <c r="U588" s="32"/>
      <c r="V588" s="32"/>
    </row>
    <row r="589" spans="21:22" x14ac:dyDescent="0.25">
      <c r="U589" s="32"/>
      <c r="V589" s="32"/>
    </row>
    <row r="590" spans="21:22" x14ac:dyDescent="0.25">
      <c r="U590" s="32"/>
      <c r="V590" s="32"/>
    </row>
    <row r="591" spans="21:22" x14ac:dyDescent="0.25">
      <c r="U591" s="32"/>
      <c r="V591" s="32"/>
    </row>
    <row r="592" spans="21:22" x14ac:dyDescent="0.25">
      <c r="U592" s="32"/>
      <c r="V592" s="32"/>
    </row>
    <row r="593" spans="21:22" x14ac:dyDescent="0.25">
      <c r="U593" s="32"/>
      <c r="V593" s="32"/>
    </row>
    <row r="594" spans="21:22" x14ac:dyDescent="0.25">
      <c r="U594" s="32"/>
      <c r="V594" s="32"/>
    </row>
    <row r="595" spans="21:22" x14ac:dyDescent="0.25">
      <c r="U595" s="32"/>
      <c r="V595" s="32"/>
    </row>
    <row r="596" spans="21:22" x14ac:dyDescent="0.25">
      <c r="U596" s="32"/>
      <c r="V596" s="32"/>
    </row>
    <row r="597" spans="21:22" x14ac:dyDescent="0.25">
      <c r="U597" s="32"/>
      <c r="V597" s="32"/>
    </row>
    <row r="598" spans="21:22" x14ac:dyDescent="0.25">
      <c r="U598" s="32"/>
      <c r="V598" s="32"/>
    </row>
    <row r="599" spans="21:22" x14ac:dyDescent="0.25">
      <c r="U599" s="32"/>
      <c r="V599" s="32"/>
    </row>
    <row r="600" spans="21:22" x14ac:dyDescent="0.25">
      <c r="U600" s="32"/>
      <c r="V600" s="32"/>
    </row>
    <row r="601" spans="21:22" x14ac:dyDescent="0.25">
      <c r="U601" s="32"/>
      <c r="V601" s="32"/>
    </row>
    <row r="602" spans="21:22" x14ac:dyDescent="0.25">
      <c r="U602" s="32"/>
      <c r="V602" s="32"/>
    </row>
    <row r="603" spans="21:22" x14ac:dyDescent="0.25">
      <c r="U603" s="32"/>
      <c r="V603" s="32"/>
    </row>
    <row r="604" spans="21:22" x14ac:dyDescent="0.25">
      <c r="U604" s="32"/>
      <c r="V604" s="32"/>
    </row>
    <row r="605" spans="21:22" x14ac:dyDescent="0.25">
      <c r="U605" s="32"/>
      <c r="V605" s="32"/>
    </row>
    <row r="606" spans="21:22" x14ac:dyDescent="0.25">
      <c r="U606" s="32"/>
      <c r="V606" s="32"/>
    </row>
    <row r="607" spans="21:22" x14ac:dyDescent="0.25">
      <c r="U607" s="32"/>
      <c r="V607" s="32"/>
    </row>
    <row r="608" spans="21:22" x14ac:dyDescent="0.25">
      <c r="U608" s="32"/>
      <c r="V608" s="32"/>
    </row>
    <row r="609" spans="21:22" x14ac:dyDescent="0.25">
      <c r="U609" s="32"/>
      <c r="V609" s="32"/>
    </row>
    <row r="610" spans="21:22" x14ac:dyDescent="0.25">
      <c r="U610" s="32"/>
      <c r="V610" s="32"/>
    </row>
    <row r="611" spans="21:22" x14ac:dyDescent="0.25">
      <c r="U611" s="32"/>
      <c r="V611" s="32"/>
    </row>
    <row r="612" spans="21:22" x14ac:dyDescent="0.25">
      <c r="U612" s="32"/>
      <c r="V612" s="32"/>
    </row>
    <row r="613" spans="21:22" x14ac:dyDescent="0.25">
      <c r="U613" s="32"/>
      <c r="V613" s="32"/>
    </row>
    <row r="614" spans="21:22" x14ac:dyDescent="0.25">
      <c r="U614" s="32"/>
      <c r="V614" s="32"/>
    </row>
    <row r="615" spans="21:22" x14ac:dyDescent="0.25">
      <c r="U615" s="32"/>
      <c r="V615" s="32"/>
    </row>
    <row r="616" spans="21:22" x14ac:dyDescent="0.25">
      <c r="U616" s="32"/>
      <c r="V616" s="32"/>
    </row>
    <row r="617" spans="21:22" x14ac:dyDescent="0.25">
      <c r="U617" s="32"/>
      <c r="V617" s="32"/>
    </row>
    <row r="618" spans="21:22" x14ac:dyDescent="0.25">
      <c r="U618" s="32"/>
      <c r="V618" s="32"/>
    </row>
    <row r="619" spans="21:22" x14ac:dyDescent="0.25">
      <c r="U619" s="32"/>
      <c r="V619" s="32"/>
    </row>
    <row r="620" spans="21:22" x14ac:dyDescent="0.25">
      <c r="U620" s="32"/>
      <c r="V620" s="32"/>
    </row>
    <row r="621" spans="21:22" x14ac:dyDescent="0.25">
      <c r="U621" s="32"/>
      <c r="V621" s="32"/>
    </row>
    <row r="622" spans="21:22" x14ac:dyDescent="0.25">
      <c r="U622" s="32"/>
      <c r="V622" s="32"/>
    </row>
    <row r="623" spans="21:22" x14ac:dyDescent="0.25">
      <c r="U623" s="32"/>
      <c r="V623" s="32"/>
    </row>
    <row r="624" spans="21:22" x14ac:dyDescent="0.25">
      <c r="U624" s="32"/>
      <c r="V624" s="32"/>
    </row>
    <row r="625" spans="21:22" x14ac:dyDescent="0.25">
      <c r="U625" s="32"/>
      <c r="V625" s="32"/>
    </row>
    <row r="626" spans="21:22" x14ac:dyDescent="0.25">
      <c r="U626" s="32"/>
      <c r="V626" s="32"/>
    </row>
    <row r="627" spans="21:22" x14ac:dyDescent="0.25">
      <c r="U627" s="32"/>
      <c r="V627" s="32"/>
    </row>
    <row r="628" spans="21:22" x14ac:dyDescent="0.25">
      <c r="U628" s="32"/>
      <c r="V628" s="32"/>
    </row>
    <row r="629" spans="21:22" x14ac:dyDescent="0.25">
      <c r="U629" s="32"/>
      <c r="V629" s="32"/>
    </row>
    <row r="630" spans="21:22" x14ac:dyDescent="0.25">
      <c r="U630" s="32"/>
      <c r="V630" s="32"/>
    </row>
    <row r="631" spans="21:22" x14ac:dyDescent="0.25">
      <c r="U631" s="32"/>
      <c r="V631" s="32"/>
    </row>
    <row r="632" spans="21:22" x14ac:dyDescent="0.25">
      <c r="U632" s="32"/>
      <c r="V632" s="32"/>
    </row>
    <row r="633" spans="21:22" x14ac:dyDescent="0.25">
      <c r="U633" s="32"/>
      <c r="V633" s="32"/>
    </row>
    <row r="634" spans="21:22" x14ac:dyDescent="0.25">
      <c r="U634" s="32"/>
      <c r="V634" s="32"/>
    </row>
    <row r="635" spans="21:22" x14ac:dyDescent="0.25">
      <c r="U635" s="32"/>
      <c r="V635" s="32"/>
    </row>
    <row r="636" spans="21:22" x14ac:dyDescent="0.25">
      <c r="U636" s="32"/>
      <c r="V636" s="32"/>
    </row>
    <row r="637" spans="21:22" x14ac:dyDescent="0.25">
      <c r="U637" s="32"/>
      <c r="V637" s="32"/>
    </row>
    <row r="638" spans="21:22" x14ac:dyDescent="0.25">
      <c r="U638" s="32"/>
      <c r="V638" s="32"/>
    </row>
    <row r="639" spans="21:22" x14ac:dyDescent="0.25">
      <c r="U639" s="32"/>
      <c r="V639" s="32"/>
    </row>
    <row r="640" spans="21:22" x14ac:dyDescent="0.25">
      <c r="U640" s="32"/>
      <c r="V640" s="32"/>
    </row>
    <row r="641" spans="21:22" x14ac:dyDescent="0.25">
      <c r="U641" s="32"/>
      <c r="V641" s="32"/>
    </row>
    <row r="642" spans="21:22" x14ac:dyDescent="0.25">
      <c r="U642" s="32"/>
      <c r="V642" s="32"/>
    </row>
    <row r="643" spans="21:22" x14ac:dyDescent="0.25">
      <c r="U643" s="32"/>
      <c r="V643" s="32"/>
    </row>
    <row r="644" spans="21:22" x14ac:dyDescent="0.25">
      <c r="U644" s="32"/>
      <c r="V644" s="32"/>
    </row>
    <row r="645" spans="21:22" x14ac:dyDescent="0.25">
      <c r="U645" s="32"/>
      <c r="V645" s="32"/>
    </row>
    <row r="646" spans="21:22" x14ac:dyDescent="0.25">
      <c r="U646" s="32"/>
      <c r="V646" s="32"/>
    </row>
    <row r="647" spans="21:22" x14ac:dyDescent="0.25">
      <c r="U647" s="32"/>
      <c r="V647" s="32"/>
    </row>
    <row r="648" spans="21:22" x14ac:dyDescent="0.25">
      <c r="U648" s="32"/>
      <c r="V648" s="32"/>
    </row>
    <row r="649" spans="21:22" x14ac:dyDescent="0.25">
      <c r="U649" s="32"/>
      <c r="V649" s="32"/>
    </row>
    <row r="650" spans="21:22" x14ac:dyDescent="0.25">
      <c r="U650" s="32"/>
      <c r="V650" s="32"/>
    </row>
    <row r="651" spans="21:22" x14ac:dyDescent="0.25">
      <c r="U651" s="32"/>
      <c r="V651" s="32"/>
    </row>
    <row r="652" spans="21:22" x14ac:dyDescent="0.25">
      <c r="U652" s="32"/>
      <c r="V652" s="32"/>
    </row>
    <row r="653" spans="21:22" x14ac:dyDescent="0.25">
      <c r="U653" s="32"/>
      <c r="V653" s="32"/>
    </row>
    <row r="654" spans="21:22" x14ac:dyDescent="0.25">
      <c r="U654" s="32"/>
      <c r="V654" s="32"/>
    </row>
    <row r="655" spans="21:22" x14ac:dyDescent="0.25">
      <c r="U655" s="32"/>
      <c r="V655" s="32"/>
    </row>
    <row r="656" spans="21:22" x14ac:dyDescent="0.25">
      <c r="U656" s="32"/>
      <c r="V656" s="32"/>
    </row>
    <row r="657" spans="21:22" x14ac:dyDescent="0.25">
      <c r="U657" s="32"/>
      <c r="V657" s="32"/>
    </row>
    <row r="658" spans="21:22" x14ac:dyDescent="0.25">
      <c r="U658" s="32"/>
      <c r="V658" s="32"/>
    </row>
    <row r="659" spans="21:22" x14ac:dyDescent="0.25">
      <c r="U659" s="32"/>
      <c r="V659" s="32"/>
    </row>
    <row r="660" spans="21:22" x14ac:dyDescent="0.25">
      <c r="U660" s="32"/>
      <c r="V660" s="32"/>
    </row>
    <row r="661" spans="21:22" x14ac:dyDescent="0.25">
      <c r="U661" s="32"/>
      <c r="V661" s="32"/>
    </row>
    <row r="662" spans="21:22" x14ac:dyDescent="0.25">
      <c r="U662" s="32"/>
      <c r="V662" s="32"/>
    </row>
    <row r="663" spans="21:22" x14ac:dyDescent="0.25">
      <c r="U663" s="32"/>
      <c r="V663" s="32"/>
    </row>
    <row r="664" spans="21:22" x14ac:dyDescent="0.25">
      <c r="U664" s="32"/>
      <c r="V664" s="32"/>
    </row>
    <row r="665" spans="21:22" x14ac:dyDescent="0.25">
      <c r="U665" s="32"/>
      <c r="V665" s="32"/>
    </row>
    <row r="666" spans="21:22" x14ac:dyDescent="0.25">
      <c r="U666" s="32"/>
      <c r="V666" s="32"/>
    </row>
    <row r="667" spans="21:22" x14ac:dyDescent="0.25">
      <c r="U667" s="32"/>
      <c r="V667" s="32"/>
    </row>
    <row r="668" spans="21:22" x14ac:dyDescent="0.25">
      <c r="U668" s="32"/>
      <c r="V668" s="32"/>
    </row>
    <row r="669" spans="21:22" x14ac:dyDescent="0.25">
      <c r="U669" s="32"/>
      <c r="V669" s="32"/>
    </row>
    <row r="670" spans="21:22" x14ac:dyDescent="0.25">
      <c r="U670" s="32"/>
      <c r="V670" s="32"/>
    </row>
    <row r="671" spans="21:22" x14ac:dyDescent="0.25">
      <c r="U671" s="32"/>
      <c r="V671" s="32"/>
    </row>
    <row r="672" spans="21:22" x14ac:dyDescent="0.25">
      <c r="U672" s="32"/>
      <c r="V672" s="32"/>
    </row>
    <row r="673" spans="21:22" x14ac:dyDescent="0.25">
      <c r="U673" s="32"/>
      <c r="V673" s="32"/>
    </row>
    <row r="674" spans="21:22" x14ac:dyDescent="0.25">
      <c r="U674" s="32"/>
      <c r="V674" s="32"/>
    </row>
    <row r="675" spans="21:22" x14ac:dyDescent="0.25">
      <c r="U675" s="32"/>
      <c r="V675" s="32"/>
    </row>
    <row r="676" spans="21:22" x14ac:dyDescent="0.25">
      <c r="U676" s="32"/>
      <c r="V676" s="32"/>
    </row>
    <row r="677" spans="21:22" x14ac:dyDescent="0.25">
      <c r="U677" s="32"/>
      <c r="V677" s="32"/>
    </row>
    <row r="678" spans="21:22" x14ac:dyDescent="0.25">
      <c r="U678" s="32"/>
      <c r="V678" s="32"/>
    </row>
    <row r="679" spans="21:22" x14ac:dyDescent="0.25">
      <c r="U679" s="32"/>
      <c r="V679" s="32"/>
    </row>
    <row r="680" spans="21:22" x14ac:dyDescent="0.25">
      <c r="U680" s="32"/>
      <c r="V680" s="32"/>
    </row>
    <row r="681" spans="21:22" x14ac:dyDescent="0.25">
      <c r="U681" s="32"/>
      <c r="V681" s="32"/>
    </row>
    <row r="682" spans="21:22" x14ac:dyDescent="0.25">
      <c r="U682" s="32"/>
      <c r="V682" s="32"/>
    </row>
    <row r="683" spans="21:22" x14ac:dyDescent="0.25">
      <c r="U683" s="32"/>
      <c r="V683" s="32"/>
    </row>
    <row r="684" spans="21:22" x14ac:dyDescent="0.25">
      <c r="U684" s="32"/>
      <c r="V684" s="32"/>
    </row>
    <row r="685" spans="21:22" x14ac:dyDescent="0.25">
      <c r="U685" s="32"/>
      <c r="V685" s="32"/>
    </row>
    <row r="686" spans="21:22" x14ac:dyDescent="0.25">
      <c r="U686" s="32"/>
      <c r="V686" s="32"/>
    </row>
    <row r="687" spans="21:22" x14ac:dyDescent="0.25">
      <c r="U687" s="32"/>
      <c r="V687" s="32"/>
    </row>
    <row r="688" spans="21:22" x14ac:dyDescent="0.25">
      <c r="U688" s="32"/>
      <c r="V688" s="32"/>
    </row>
    <row r="689" spans="21:22" x14ac:dyDescent="0.25">
      <c r="U689" s="32"/>
      <c r="V689" s="32"/>
    </row>
    <row r="690" spans="21:22" x14ac:dyDescent="0.25">
      <c r="U690" s="32"/>
      <c r="V690" s="32"/>
    </row>
    <row r="691" spans="21:22" x14ac:dyDescent="0.25">
      <c r="U691" s="32"/>
      <c r="V691" s="32"/>
    </row>
    <row r="692" spans="21:22" x14ac:dyDescent="0.25">
      <c r="U692" s="32"/>
      <c r="V692" s="32"/>
    </row>
    <row r="693" spans="21:22" x14ac:dyDescent="0.25">
      <c r="U693" s="32"/>
      <c r="V693" s="32"/>
    </row>
    <row r="694" spans="21:22" x14ac:dyDescent="0.25">
      <c r="U694" s="32"/>
      <c r="V694" s="32"/>
    </row>
    <row r="695" spans="21:22" x14ac:dyDescent="0.25">
      <c r="U695" s="32"/>
      <c r="V695" s="32"/>
    </row>
    <row r="696" spans="21:22" x14ac:dyDescent="0.25">
      <c r="U696" s="32"/>
      <c r="V696" s="32"/>
    </row>
    <row r="697" spans="21:22" x14ac:dyDescent="0.25">
      <c r="U697" s="32"/>
      <c r="V697" s="32"/>
    </row>
    <row r="698" spans="21:22" x14ac:dyDescent="0.25">
      <c r="U698" s="32"/>
      <c r="V698" s="32"/>
    </row>
    <row r="699" spans="21:22" x14ac:dyDescent="0.25">
      <c r="U699" s="32"/>
      <c r="V699" s="32"/>
    </row>
    <row r="700" spans="21:22" x14ac:dyDescent="0.25">
      <c r="U700" s="32"/>
      <c r="V700" s="32"/>
    </row>
    <row r="701" spans="21:22" x14ac:dyDescent="0.25">
      <c r="U701" s="32"/>
      <c r="V701" s="32"/>
    </row>
    <row r="702" spans="21:22" x14ac:dyDescent="0.25">
      <c r="U702" s="32"/>
      <c r="V702" s="32"/>
    </row>
    <row r="703" spans="21:22" x14ac:dyDescent="0.25">
      <c r="U703" s="32"/>
      <c r="V703" s="32"/>
    </row>
    <row r="704" spans="21:22" x14ac:dyDescent="0.25">
      <c r="U704" s="32"/>
      <c r="V704" s="32"/>
    </row>
    <row r="705" spans="21:22" x14ac:dyDescent="0.25">
      <c r="U705" s="32"/>
      <c r="V705" s="32"/>
    </row>
    <row r="706" spans="21:22" x14ac:dyDescent="0.25">
      <c r="U706" s="32"/>
      <c r="V706" s="32"/>
    </row>
    <row r="707" spans="21:22" x14ac:dyDescent="0.25">
      <c r="U707" s="32"/>
      <c r="V707" s="32"/>
    </row>
    <row r="708" spans="21:22" x14ac:dyDescent="0.25">
      <c r="U708" s="32"/>
      <c r="V708" s="32"/>
    </row>
    <row r="709" spans="21:22" x14ac:dyDescent="0.25">
      <c r="U709" s="32"/>
      <c r="V709" s="32"/>
    </row>
    <row r="710" spans="21:22" x14ac:dyDescent="0.25">
      <c r="U710" s="32"/>
      <c r="V710" s="32"/>
    </row>
    <row r="711" spans="21:22" x14ac:dyDescent="0.25">
      <c r="U711" s="32"/>
      <c r="V711" s="32"/>
    </row>
    <row r="712" spans="21:22" x14ac:dyDescent="0.25">
      <c r="U712" s="32"/>
      <c r="V712" s="32"/>
    </row>
    <row r="713" spans="21:22" x14ac:dyDescent="0.25">
      <c r="U713" s="32"/>
      <c r="V713" s="32"/>
    </row>
    <row r="714" spans="21:22" x14ac:dyDescent="0.25">
      <c r="U714" s="32"/>
      <c r="V714" s="32"/>
    </row>
    <row r="715" spans="21:22" x14ac:dyDescent="0.25">
      <c r="U715" s="32"/>
      <c r="V715" s="32"/>
    </row>
    <row r="716" spans="21:22" x14ac:dyDescent="0.25">
      <c r="U716" s="32"/>
      <c r="V716" s="32"/>
    </row>
    <row r="717" spans="21:22" x14ac:dyDescent="0.25">
      <c r="U717" s="32"/>
      <c r="V717" s="32"/>
    </row>
    <row r="718" spans="21:22" x14ac:dyDescent="0.25">
      <c r="U718" s="32"/>
      <c r="V718" s="32"/>
    </row>
    <row r="719" spans="21:22" x14ac:dyDescent="0.25">
      <c r="U719" s="32"/>
      <c r="V719" s="32"/>
    </row>
    <row r="720" spans="21:22" x14ac:dyDescent="0.25">
      <c r="U720" s="32"/>
      <c r="V720" s="32"/>
    </row>
    <row r="721" spans="21:22" x14ac:dyDescent="0.25">
      <c r="U721" s="32"/>
      <c r="V721" s="32"/>
    </row>
    <row r="722" spans="21:22" x14ac:dyDescent="0.25">
      <c r="U722" s="32"/>
      <c r="V722" s="32"/>
    </row>
    <row r="723" spans="21:22" x14ac:dyDescent="0.25">
      <c r="U723" s="32"/>
      <c r="V723" s="32"/>
    </row>
    <row r="724" spans="21:22" x14ac:dyDescent="0.25">
      <c r="U724" s="32"/>
      <c r="V724" s="32"/>
    </row>
    <row r="725" spans="21:22" x14ac:dyDescent="0.25">
      <c r="U725" s="32"/>
      <c r="V725" s="32"/>
    </row>
    <row r="726" spans="21:22" x14ac:dyDescent="0.25">
      <c r="U726" s="32"/>
      <c r="V726" s="32"/>
    </row>
    <row r="727" spans="21:22" x14ac:dyDescent="0.25">
      <c r="U727" s="32"/>
      <c r="V727" s="32"/>
    </row>
    <row r="728" spans="21:22" x14ac:dyDescent="0.25">
      <c r="U728" s="32"/>
      <c r="V728" s="32"/>
    </row>
    <row r="729" spans="21:22" x14ac:dyDescent="0.25">
      <c r="U729" s="32"/>
      <c r="V729" s="32"/>
    </row>
    <row r="730" spans="21:22" x14ac:dyDescent="0.25">
      <c r="U730" s="32"/>
      <c r="V730" s="32"/>
    </row>
    <row r="731" spans="21:22" x14ac:dyDescent="0.25">
      <c r="U731" s="32"/>
      <c r="V731" s="32"/>
    </row>
    <row r="732" spans="21:22" x14ac:dyDescent="0.25">
      <c r="U732" s="32"/>
      <c r="V732" s="32"/>
    </row>
    <row r="733" spans="21:22" x14ac:dyDescent="0.25">
      <c r="U733" s="32"/>
      <c r="V733" s="32"/>
    </row>
    <row r="734" spans="21:22" x14ac:dyDescent="0.25">
      <c r="U734" s="32"/>
      <c r="V734" s="32"/>
    </row>
    <row r="735" spans="21:22" x14ac:dyDescent="0.25">
      <c r="U735" s="32"/>
      <c r="V735" s="32"/>
    </row>
    <row r="736" spans="21:22" x14ac:dyDescent="0.25">
      <c r="U736" s="32"/>
      <c r="V736" s="32"/>
    </row>
    <row r="737" spans="21:22" x14ac:dyDescent="0.25">
      <c r="U737" s="32"/>
      <c r="V737" s="32"/>
    </row>
    <row r="738" spans="21:22" x14ac:dyDescent="0.25">
      <c r="U738" s="32"/>
      <c r="V738" s="32"/>
    </row>
    <row r="739" spans="21:22" x14ac:dyDescent="0.25">
      <c r="U739" s="32"/>
      <c r="V739" s="32"/>
    </row>
    <row r="740" spans="21:22" x14ac:dyDescent="0.25">
      <c r="U740" s="32"/>
      <c r="V740" s="32"/>
    </row>
    <row r="741" spans="21:22" x14ac:dyDescent="0.25">
      <c r="U741" s="32"/>
      <c r="V741" s="32"/>
    </row>
    <row r="742" spans="21:22" x14ac:dyDescent="0.25">
      <c r="U742" s="32"/>
      <c r="V742" s="32"/>
    </row>
  </sheetData>
  <autoFilter ref="A7:AD13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2" showButton="0"/>
    <filterColumn colId="13" showButton="0"/>
    <filterColumn colId="16" showButton="0"/>
    <filterColumn colId="17" showButton="0"/>
    <filterColumn colId="18" showButton="0"/>
    <filterColumn colId="22" showButton="0"/>
    <filterColumn colId="23" showButton="0"/>
  </autoFilter>
  <customSheetViews>
    <customSheetView guid="{F608A1A0-879E-4F4C-91E1-DF268B259050}" scale="90" showPageBreaks="1" printArea="1" hiddenRows="1" hiddenColumns="1" view="pageBreakPreview" topLeftCell="A16">
      <selection activeCell="T19" sqref="T19"/>
      <rowBreaks count="2" manualBreakCount="2">
        <brk id="13" max="24" man="1"/>
        <brk id="20" max="24" man="1"/>
      </rowBreaks>
      <pageMargins left="0.39370078740157483" right="0.39370078740157483" top="0.98425196850393704" bottom="0.98425196850393704" header="0.51181102362204722" footer="0.51181102362204722"/>
      <pageSetup paperSize="9" scale="65" fitToHeight="0" orientation="landscape" r:id="rId1"/>
      <headerFooter alignWithMargins="0"/>
    </customSheetView>
    <customSheetView guid="{7DCA269D-62DE-43EE-B713-903698AF3445}" showPageBreaks="1" fitToPage="1" printArea="1" hiddenRows="1" hiddenColumns="1" view="pageBreakPreview" topLeftCell="A15">
      <selection activeCell="Y17" sqref="Y17"/>
      <rowBreaks count="2" manualBreakCount="2">
        <brk id="14" max="24" man="1"/>
        <brk id="20" max="24" man="1"/>
      </rowBreaks>
      <pageMargins left="0.39370078740157477" right="0.39370078740157477" top="1" bottom="1" header="0.5" footer="0.5"/>
      <pageSetup paperSize="9" scale="77" fitToHeight="0" orientation="landscape" r:id="rId2"/>
      <headerFooter alignWithMargins="0"/>
    </customSheetView>
    <customSheetView guid="{02554235-E35E-4586-A71E-0AFD687A6F3F}" scale="60" showPageBreaks="1" printArea="1" showAutoFilter="1" hiddenRows="1" hiddenColumns="1" view="pageBreakPreview">
      <pane xSplit="3" ySplit="8" topLeftCell="D58" activePane="bottomRight" state="frozen"/>
      <selection pane="bottomRight" activeCell="V59" sqref="V59"/>
      <rowBreaks count="3" manualBreakCount="3">
        <brk id="13" max="24" man="1"/>
        <brk id="20" max="24" man="1"/>
        <brk id="123" max="24" man="1"/>
      </rowBreaks>
      <pageMargins left="0.39370078740157483" right="0.39370078740157483" top="0.98425196850393704" bottom="0.98425196850393704" header="0.51181102362204722" footer="0.51181102362204722"/>
      <pageSetup paperSize="9" scale="62" fitToHeight="0" orientation="landscape" r:id="rId3"/>
      <headerFooter alignWithMargins="0"/>
      <autoFilter ref="A7:AD131"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12" showButton="0"/>
        <filterColumn colId="13" showButton="0"/>
        <filterColumn colId="16" showButton="0"/>
        <filterColumn colId="17" showButton="0"/>
        <filterColumn colId="18" showButton="0"/>
        <filterColumn colId="22" showButton="0"/>
        <filterColumn colId="23" showButton="0"/>
      </autoFilter>
    </customSheetView>
  </customSheetViews>
  <mergeCells count="25">
    <mergeCell ref="A1:Y1"/>
    <mergeCell ref="M8:M9"/>
    <mergeCell ref="N8:N9"/>
    <mergeCell ref="O8:O9"/>
    <mergeCell ref="M7:O7"/>
    <mergeCell ref="P7:P9"/>
    <mergeCell ref="U7:U9"/>
    <mergeCell ref="V7:V9"/>
    <mergeCell ref="W7:Y7"/>
    <mergeCell ref="W8:W9"/>
    <mergeCell ref="X8:X9"/>
    <mergeCell ref="Y8:Y9"/>
    <mergeCell ref="A7:A9"/>
    <mergeCell ref="Q7:T7"/>
    <mergeCell ref="Q8:Q9"/>
    <mergeCell ref="R8:R9"/>
    <mergeCell ref="S8:S9"/>
    <mergeCell ref="T8:T9"/>
    <mergeCell ref="B7:B9"/>
    <mergeCell ref="C7:J7"/>
    <mergeCell ref="K7:K9"/>
    <mergeCell ref="L7:L9"/>
    <mergeCell ref="C8:C9"/>
    <mergeCell ref="D8:H8"/>
    <mergeCell ref="I8:J8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62" fitToHeight="0" orientation="landscape" r:id="rId4"/>
  <headerFooter alignWithMargins="0"/>
  <rowBreaks count="3" manualBreakCount="3">
    <brk id="13" max="24" man="1"/>
    <brk id="20" max="24" man="1"/>
    <brk id="12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Журавлева Л.В.</cp:lastModifiedBy>
  <cp:lastPrinted>2019-12-30T12:53:52Z</cp:lastPrinted>
  <dcterms:created xsi:type="dcterms:W3CDTF">2008-12-09T06:02:35Z</dcterms:created>
  <dcterms:modified xsi:type="dcterms:W3CDTF">2020-11-09T10:29:14Z</dcterms:modified>
</cp:coreProperties>
</file>