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364"/>
  </bookViews>
  <sheets>
    <sheet name="Лист1" sheetId="1" r:id="rId1"/>
  </sheets>
  <definedNames>
    <definedName name="_xlnm.Print_Area" localSheetId="0">Лист1!$A$1:$J$34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F34" i="1"/>
  <c r="G34" i="1"/>
  <c r="H34" i="1"/>
  <c r="G18" i="1"/>
  <c r="H17" i="1"/>
  <c r="G17" i="1" s="1"/>
  <c r="D18" i="1"/>
  <c r="D32" i="1" l="1"/>
  <c r="I34" i="1"/>
  <c r="J34" i="1"/>
  <c r="E34" i="1"/>
  <c r="F32" i="1"/>
  <c r="J16" i="1"/>
  <c r="J32" i="1" s="1"/>
  <c r="G29" i="1"/>
  <c r="D29" i="1" s="1"/>
  <c r="G28" i="1"/>
  <c r="G27" i="1" s="1"/>
  <c r="F28" i="1"/>
  <c r="F27" i="1" s="1"/>
  <c r="E28" i="1"/>
  <c r="E27" i="1" s="1"/>
  <c r="J27" i="1"/>
  <c r="I27" i="1"/>
  <c r="H27" i="1"/>
  <c r="H24" i="1"/>
  <c r="I24" i="1"/>
  <c r="J24" i="1"/>
  <c r="G26" i="1"/>
  <c r="D26" i="1" s="1"/>
  <c r="G25" i="1"/>
  <c r="G24" i="1" s="1"/>
  <c r="F25" i="1"/>
  <c r="F24" i="1" s="1"/>
  <c r="E25" i="1"/>
  <c r="E24" i="1" s="1"/>
  <c r="D23" i="1"/>
  <c r="G21" i="1"/>
  <c r="G20" i="1"/>
  <c r="F21" i="1"/>
  <c r="I21" i="1"/>
  <c r="I20" i="1" s="1"/>
  <c r="I32" i="1" s="1"/>
  <c r="J21" i="1"/>
  <c r="J20" i="1" s="1"/>
  <c r="H21" i="1"/>
  <c r="H20" i="1" s="1"/>
  <c r="D22" i="1"/>
  <c r="E20" i="1"/>
  <c r="E32" i="1" s="1"/>
  <c r="G16" i="1"/>
  <c r="G32" i="1" s="1"/>
  <c r="H16" i="1"/>
  <c r="H32" i="1" s="1"/>
  <c r="F16" i="1"/>
  <c r="D19" i="1"/>
  <c r="D24" i="1" l="1"/>
  <c r="D28" i="1"/>
  <c r="D25" i="1"/>
  <c r="D27" i="1"/>
  <c r="D17" i="1"/>
  <c r="D16" i="1"/>
  <c r="D21" i="1"/>
  <c r="F20" i="1"/>
  <c r="D20" i="1" l="1"/>
</calcChain>
</file>

<file path=xl/sharedStrings.xml><?xml version="1.0" encoding="utf-8"?>
<sst xmlns="http://schemas.openxmlformats.org/spreadsheetml/2006/main" count="43" uniqueCount="34">
  <si>
    <t>№</t>
  </si>
  <si>
    <t>п/п</t>
  </si>
  <si>
    <t>Годы</t>
  </si>
  <si>
    <t xml:space="preserve"> реализации</t>
  </si>
  <si>
    <t>финансирование программных мероприятий, рублей</t>
  </si>
  <si>
    <t>Всего, рублей</t>
  </si>
  <si>
    <t>Средства государственной корпорации – Фонда содействия реформированию жилищно-коммунального хозяйства</t>
  </si>
  <si>
    <t>Средства</t>
  </si>
  <si>
    <t xml:space="preserve"> областного</t>
  </si>
  <si>
    <t xml:space="preserve"> бюджета</t>
  </si>
  <si>
    <t xml:space="preserve">Средства местного бюджета </t>
  </si>
  <si>
    <t xml:space="preserve"> в том числе:</t>
  </si>
  <si>
    <t>Расходные обязательства городского округа к расселяемой площади</t>
  </si>
  <si>
    <t>Расходные обязательства городского округа к дополнительно приобретаемой площади, приобретенной ранее</t>
  </si>
  <si>
    <t>Расходные обязательства по прочим расходам</t>
  </si>
  <si>
    <t>Цели:   - решение жилищных проблем граждан, проживающих в аварийном жилищном фонде на территории городского округа Октябрьск Самарской области, признанном аварийным с 1 января 2017 года до 1 января 2022 года;</t>
  </si>
  <si>
    <t xml:space="preserve">             - обеспечение устойчивого сокращения непригодного для проживания жилищного фонда;</t>
  </si>
  <si>
    <t xml:space="preserve">             - снос или реконструкция аварийных многоквартирных домов;</t>
  </si>
  <si>
    <t>Задачи: - создание благоустроенного жилищного фонда;</t>
  </si>
  <si>
    <t xml:space="preserve">               - развитие   жилищного строительства на территории городского округа Октябрьск Самарской области;</t>
  </si>
  <si>
    <t xml:space="preserve">                - осуществление проектов строительства многоквартирных   домов, перечисленных в пунктах 2 и 3 части 2 статьи 49 Градостроительного кодекса  Российской Федерации, с применением современных технологий;</t>
  </si>
  <si>
    <t xml:space="preserve">                - предоставление государственной поддержки на переселение граждан из аварийного жилищного фонда</t>
  </si>
  <si>
    <t>2025 г.</t>
  </si>
  <si>
    <t>в том числе предусмотрено бюджетом</t>
  </si>
  <si>
    <t>Снос аварийного жилого фонда</t>
  </si>
  <si>
    <t>2026 г.</t>
  </si>
  <si>
    <t>2027 г.</t>
  </si>
  <si>
    <t>2028 г.</t>
  </si>
  <si>
    <t>2029 г.</t>
  </si>
  <si>
    <t xml:space="preserve"> Всего по программе:</t>
  </si>
  <si>
    <t xml:space="preserve">Приложение № 1
к постановлению Администрации г.о.Октябрьск
от _________________ № _______                     
 Приложение № 2 
к муниципальной  программе «Переселение граждан из аварийного жилищного фонда   на территории городского округа Октябрьск, признанного таковым  в период с 1 января 2017 года до 1 января 2022 года»
</t>
  </si>
  <si>
    <t xml:space="preserve">Информация о финансировании мероприятий по переселению граждан
 из аварийного жилищного фонда на территории городского округа Октябрьск с 2025 до 2029 года 
</t>
  </si>
  <si>
    <t xml:space="preserve">              - получение государственной поддержки за счет средств государственной корпорации - Фонда содействия реформированию жилищно-коммунального хозяйства                              (далее - Фонд);</t>
  </si>
  <si>
    <t>Переселение граждан из аварийного жилого фонда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</si>
</sst>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  <xf numFmtId="0" fontId="3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topLeftCell="A7" zoomScale="80" zoomScaleNormal="100" zoomScaleSheetLayoutView="80" workbookViewId="0">
      <selection activeCell="D18" sqref="D18:D19"/>
    </sheetView>
  </sheetViews>
  <sheetFormatPr defaultRowHeight="15" x14ac:dyDescent="0.25"/>
  <cols>
    <col min="1" max="1" width="5.140625" customWidth="1"/>
    <col min="2" max="2" width="4.28515625" customWidth="1"/>
    <col min="3" max="3" width="23" customWidth="1"/>
    <col min="4" max="4" width="15.85546875" customWidth="1"/>
    <col min="5" max="5" width="19.28515625" customWidth="1"/>
    <col min="6" max="6" width="16" customWidth="1"/>
    <col min="7" max="7" width="16.5703125" customWidth="1"/>
    <col min="8" max="8" width="13.42578125" customWidth="1"/>
    <col min="9" max="9" width="14" customWidth="1"/>
    <col min="10" max="10" width="42.28515625" customWidth="1"/>
  </cols>
  <sheetData>
    <row r="1" spans="1:11" ht="163.5" customHeight="1" x14ac:dyDescent="0.25">
      <c r="H1" s="26" t="s">
        <v>30</v>
      </c>
      <c r="I1" s="27"/>
      <c r="J1" s="27"/>
    </row>
    <row r="2" spans="1:11" ht="42" customHeight="1" x14ac:dyDescent="0.25">
      <c r="A2" s="24" t="s">
        <v>31</v>
      </c>
      <c r="B2" s="25"/>
      <c r="C2" s="25"/>
      <c r="D2" s="25"/>
      <c r="E2" s="25"/>
      <c r="F2" s="25"/>
      <c r="G2" s="25"/>
      <c r="H2" s="25"/>
      <c r="I2" s="25"/>
      <c r="J2" s="25"/>
    </row>
    <row r="3" spans="1:11" ht="15.75" thickBot="1" x14ac:dyDescent="0.3"/>
    <row r="4" spans="1:11" ht="16.5" thickBot="1" x14ac:dyDescent="0.3">
      <c r="B4" s="2" t="s">
        <v>0</v>
      </c>
      <c r="C4" s="5" t="s">
        <v>2</v>
      </c>
      <c r="D4" s="43" t="s">
        <v>4</v>
      </c>
      <c r="E4" s="44"/>
      <c r="F4" s="44"/>
      <c r="G4" s="44"/>
      <c r="H4" s="44"/>
      <c r="I4" s="44"/>
      <c r="J4" s="45"/>
      <c r="K4" s="8"/>
    </row>
    <row r="5" spans="1:11" ht="15.75" x14ac:dyDescent="0.25">
      <c r="B5" s="3" t="s">
        <v>1</v>
      </c>
      <c r="C5" s="6" t="s">
        <v>3</v>
      </c>
      <c r="D5" s="46" t="s">
        <v>5</v>
      </c>
      <c r="E5" s="46" t="s">
        <v>6</v>
      </c>
      <c r="F5" s="6" t="s">
        <v>7</v>
      </c>
      <c r="G5" s="46" t="s">
        <v>10</v>
      </c>
      <c r="H5" s="48" t="s">
        <v>11</v>
      </c>
      <c r="I5" s="49"/>
      <c r="J5" s="50"/>
      <c r="K5" s="32"/>
    </row>
    <row r="6" spans="1:11" ht="15.75" thickBot="1" x14ac:dyDescent="0.3">
      <c r="B6" s="4"/>
      <c r="C6" s="7"/>
      <c r="D6" s="47"/>
      <c r="E6" s="47"/>
      <c r="F6" s="6" t="s">
        <v>8</v>
      </c>
      <c r="G6" s="47"/>
      <c r="H6" s="51"/>
      <c r="I6" s="52"/>
      <c r="J6" s="53"/>
      <c r="K6" s="32"/>
    </row>
    <row r="7" spans="1:11" ht="145.5" customHeight="1" thickBot="1" x14ac:dyDescent="0.3">
      <c r="B7" s="4"/>
      <c r="C7" s="7"/>
      <c r="D7" s="47"/>
      <c r="E7" s="47"/>
      <c r="F7" s="6" t="s">
        <v>9</v>
      </c>
      <c r="G7" s="47"/>
      <c r="H7" s="6" t="s">
        <v>12</v>
      </c>
      <c r="I7" s="13" t="s">
        <v>13</v>
      </c>
      <c r="J7" s="13" t="s">
        <v>14</v>
      </c>
      <c r="K7" s="12"/>
    </row>
    <row r="8" spans="1:11" ht="30" customHeight="1" x14ac:dyDescent="0.25">
      <c r="B8" s="40" t="s">
        <v>15</v>
      </c>
      <c r="C8" s="41"/>
      <c r="D8" s="41"/>
      <c r="E8" s="41"/>
      <c r="F8" s="41"/>
      <c r="G8" s="41"/>
      <c r="H8" s="41"/>
      <c r="I8" s="41"/>
      <c r="J8" s="42"/>
      <c r="K8" s="32"/>
    </row>
    <row r="9" spans="1:11" ht="18.75" customHeight="1" x14ac:dyDescent="0.25">
      <c r="B9" s="34" t="s">
        <v>16</v>
      </c>
      <c r="C9" s="35"/>
      <c r="D9" s="35"/>
      <c r="E9" s="35"/>
      <c r="F9" s="35"/>
      <c r="G9" s="35"/>
      <c r="H9" s="35"/>
      <c r="I9" s="35"/>
      <c r="J9" s="36"/>
      <c r="K9" s="32"/>
    </row>
    <row r="10" spans="1:11" ht="34.5" customHeight="1" x14ac:dyDescent="0.25">
      <c r="B10" s="34" t="s">
        <v>32</v>
      </c>
      <c r="C10" s="35"/>
      <c r="D10" s="35"/>
      <c r="E10" s="35"/>
      <c r="F10" s="35"/>
      <c r="G10" s="35"/>
      <c r="H10" s="35"/>
      <c r="I10" s="35"/>
      <c r="J10" s="36"/>
      <c r="K10" s="32"/>
    </row>
    <row r="11" spans="1:11" ht="15.75" thickBot="1" x14ac:dyDescent="0.3">
      <c r="B11" s="37" t="s">
        <v>17</v>
      </c>
      <c r="C11" s="38"/>
      <c r="D11" s="38"/>
      <c r="E11" s="38"/>
      <c r="F11" s="38"/>
      <c r="G11" s="38"/>
      <c r="H11" s="38"/>
      <c r="I11" s="38"/>
      <c r="J11" s="39"/>
      <c r="K11" s="32"/>
    </row>
    <row r="12" spans="1:11" ht="15" customHeight="1" x14ac:dyDescent="0.25">
      <c r="B12" s="40" t="s">
        <v>18</v>
      </c>
      <c r="C12" s="41"/>
      <c r="D12" s="41"/>
      <c r="E12" s="41"/>
      <c r="F12" s="41"/>
      <c r="G12" s="41"/>
      <c r="H12" s="41"/>
      <c r="I12" s="41"/>
      <c r="J12" s="42"/>
      <c r="K12" s="32"/>
    </row>
    <row r="13" spans="1:11" ht="30" customHeight="1" x14ac:dyDescent="0.25">
      <c r="B13" s="34" t="s">
        <v>19</v>
      </c>
      <c r="C13" s="35"/>
      <c r="D13" s="35"/>
      <c r="E13" s="35"/>
      <c r="F13" s="35"/>
      <c r="G13" s="35"/>
      <c r="H13" s="35"/>
      <c r="I13" s="35"/>
      <c r="J13" s="36"/>
      <c r="K13" s="32"/>
    </row>
    <row r="14" spans="1:11" ht="30.75" customHeight="1" x14ac:dyDescent="0.25">
      <c r="B14" s="34" t="s">
        <v>20</v>
      </c>
      <c r="C14" s="35"/>
      <c r="D14" s="35"/>
      <c r="E14" s="35"/>
      <c r="F14" s="35"/>
      <c r="G14" s="35"/>
      <c r="H14" s="35"/>
      <c r="I14" s="35"/>
      <c r="J14" s="36"/>
      <c r="K14" s="32"/>
    </row>
    <row r="15" spans="1:11" ht="18.75" customHeight="1" thickBot="1" x14ac:dyDescent="0.3">
      <c r="B15" s="37" t="s">
        <v>21</v>
      </c>
      <c r="C15" s="38"/>
      <c r="D15" s="38"/>
      <c r="E15" s="38"/>
      <c r="F15" s="38"/>
      <c r="G15" s="38"/>
      <c r="H15" s="38"/>
      <c r="I15" s="38"/>
      <c r="J15" s="39"/>
      <c r="K15" s="32"/>
    </row>
    <row r="16" spans="1:11" ht="16.5" thickBot="1" x14ac:dyDescent="0.3">
      <c r="B16" s="16">
        <v>1</v>
      </c>
      <c r="C16" s="17" t="s">
        <v>22</v>
      </c>
      <c r="D16" s="22">
        <f>F16+G16+E16</f>
        <v>8144410.4299999997</v>
      </c>
      <c r="E16" s="17"/>
      <c r="F16" s="22">
        <f>F17</f>
        <v>5879610.4299999997</v>
      </c>
      <c r="G16" s="22">
        <f>G17</f>
        <v>2264800</v>
      </c>
      <c r="H16" s="22">
        <f>H17</f>
        <v>309600</v>
      </c>
      <c r="I16" s="17"/>
      <c r="J16" s="22">
        <f>J17</f>
        <v>1955200</v>
      </c>
      <c r="K16" s="1"/>
    </row>
    <row r="17" spans="2:11" ht="45" customHeight="1" thickBot="1" x14ac:dyDescent="0.3">
      <c r="B17" s="10"/>
      <c r="C17" s="9" t="s">
        <v>23</v>
      </c>
      <c r="D17" s="19">
        <f>E17+F17+G17</f>
        <v>8144410.4299999997</v>
      </c>
      <c r="E17" s="20"/>
      <c r="F17" s="19">
        <v>5879610.4299999997</v>
      </c>
      <c r="G17" s="19">
        <f>H17+J17</f>
        <v>2264800</v>
      </c>
      <c r="H17" s="19">
        <f>H18</f>
        <v>309600</v>
      </c>
      <c r="I17" s="21"/>
      <c r="J17" s="19">
        <v>1955200</v>
      </c>
      <c r="K17" s="1"/>
    </row>
    <row r="18" spans="2:11" ht="53.25" customHeight="1" thickBot="1" x14ac:dyDescent="0.3">
      <c r="B18" s="14"/>
      <c r="C18" s="15" t="s">
        <v>33</v>
      </c>
      <c r="D18" s="20">
        <f>F18+G18</f>
        <v>6189210.4299999997</v>
      </c>
      <c r="E18" s="20"/>
      <c r="F18" s="20">
        <v>5879610.4299999997</v>
      </c>
      <c r="G18" s="20">
        <f>H18</f>
        <v>309600</v>
      </c>
      <c r="H18" s="20">
        <v>309600</v>
      </c>
      <c r="I18" s="20"/>
      <c r="J18" s="20"/>
      <c r="K18" s="12"/>
    </row>
    <row r="19" spans="2:11" ht="36.75" customHeight="1" thickBot="1" x14ac:dyDescent="0.3">
      <c r="B19" s="14"/>
      <c r="C19" s="15" t="s">
        <v>24</v>
      </c>
      <c r="D19" s="19">
        <f>J19</f>
        <v>1955200</v>
      </c>
      <c r="E19" s="20"/>
      <c r="F19" s="20"/>
      <c r="G19" s="20"/>
      <c r="H19" s="20"/>
      <c r="I19" s="20"/>
      <c r="J19" s="20">
        <v>1955200</v>
      </c>
      <c r="K19" s="12"/>
    </row>
    <row r="20" spans="2:11" ht="16.5" thickBot="1" x14ac:dyDescent="0.3">
      <c r="B20" s="18">
        <v>2</v>
      </c>
      <c r="C20" s="17" t="s">
        <v>25</v>
      </c>
      <c r="D20" s="22">
        <f>E20+F20+G20</f>
        <v>14447550.65</v>
      </c>
      <c r="E20" s="22">
        <f t="shared" ref="E20:J20" si="0">E21</f>
        <v>0</v>
      </c>
      <c r="F20" s="22">
        <f t="shared" si="0"/>
        <v>13885850.65</v>
      </c>
      <c r="G20" s="22">
        <f t="shared" si="0"/>
        <v>561700</v>
      </c>
      <c r="H20" s="22">
        <f t="shared" si="0"/>
        <v>320400</v>
      </c>
      <c r="I20" s="22">
        <f t="shared" si="0"/>
        <v>0</v>
      </c>
      <c r="J20" s="22">
        <f t="shared" si="0"/>
        <v>241300</v>
      </c>
      <c r="K20" s="1"/>
    </row>
    <row r="21" spans="2:11" ht="45.75" customHeight="1" thickBot="1" x14ac:dyDescent="0.3">
      <c r="B21" s="10"/>
      <c r="C21" s="9" t="s">
        <v>23</v>
      </c>
      <c r="D21" s="19">
        <f>E21+F21+G21</f>
        <v>14447550.65</v>
      </c>
      <c r="E21" s="19"/>
      <c r="F21" s="19">
        <f>F22+F23</f>
        <v>13885850.65</v>
      </c>
      <c r="G21" s="19">
        <f>G22+G23</f>
        <v>561700</v>
      </c>
      <c r="H21" s="19">
        <f>H22+H23</f>
        <v>320400</v>
      </c>
      <c r="I21" s="19">
        <f t="shared" ref="I21:J21" si="1">I22+I23</f>
        <v>0</v>
      </c>
      <c r="J21" s="19">
        <f t="shared" si="1"/>
        <v>241300</v>
      </c>
      <c r="K21" s="1"/>
    </row>
    <row r="22" spans="2:11" ht="53.25" customHeight="1" thickBot="1" x14ac:dyDescent="0.3">
      <c r="B22" s="14"/>
      <c r="C22" s="15" t="s">
        <v>33</v>
      </c>
      <c r="D22" s="20">
        <f>F22+G22</f>
        <v>6406250.6500000004</v>
      </c>
      <c r="E22" s="20"/>
      <c r="F22" s="20">
        <v>6085850.6500000004</v>
      </c>
      <c r="G22" s="20">
        <v>320400</v>
      </c>
      <c r="H22" s="20">
        <v>320400</v>
      </c>
      <c r="I22" s="20"/>
      <c r="J22" s="20"/>
      <c r="K22" s="12"/>
    </row>
    <row r="23" spans="2:11" ht="30.75" customHeight="1" thickBot="1" x14ac:dyDescent="0.3">
      <c r="B23" s="14"/>
      <c r="C23" s="15" t="s">
        <v>24</v>
      </c>
      <c r="D23" s="20">
        <f>F23+G23</f>
        <v>8041300</v>
      </c>
      <c r="E23" s="20"/>
      <c r="F23" s="20">
        <v>7800000</v>
      </c>
      <c r="G23" s="20">
        <v>241300</v>
      </c>
      <c r="H23" s="20"/>
      <c r="I23" s="20"/>
      <c r="J23" s="20">
        <v>241300</v>
      </c>
      <c r="K23" s="12"/>
    </row>
    <row r="24" spans="2:11" ht="16.5" thickBot="1" x14ac:dyDescent="0.3">
      <c r="B24" s="18">
        <v>3</v>
      </c>
      <c r="C24" s="17" t="s">
        <v>26</v>
      </c>
      <c r="D24" s="23">
        <f t="shared" ref="D24:D29" si="2">E24+F24+G24</f>
        <v>7800000</v>
      </c>
      <c r="E24" s="17">
        <f>E25</f>
        <v>0</v>
      </c>
      <c r="F24" s="22">
        <f t="shared" ref="F24:J24" si="3">F25</f>
        <v>7800000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"/>
    </row>
    <row r="25" spans="2:11" ht="55.5" customHeight="1" thickBot="1" x14ac:dyDescent="0.3">
      <c r="B25" s="10"/>
      <c r="C25" s="9" t="s">
        <v>23</v>
      </c>
      <c r="D25" s="20">
        <f t="shared" si="2"/>
        <v>7800000</v>
      </c>
      <c r="E25" s="20">
        <f>E26</f>
        <v>0</v>
      </c>
      <c r="F25" s="20">
        <f t="shared" ref="F25" si="4">F26</f>
        <v>7800000</v>
      </c>
      <c r="G25" s="9">
        <f>H25+I25+J25</f>
        <v>0</v>
      </c>
      <c r="H25" s="9"/>
      <c r="I25" s="9"/>
      <c r="J25" s="9">
        <v>0</v>
      </c>
      <c r="K25" s="1"/>
    </row>
    <row r="26" spans="2:11" ht="36.75" customHeight="1" thickBot="1" x14ac:dyDescent="0.3">
      <c r="B26" s="14"/>
      <c r="C26" s="15" t="s">
        <v>24</v>
      </c>
      <c r="D26" s="20">
        <f t="shared" si="2"/>
        <v>7800000</v>
      </c>
      <c r="E26" s="20"/>
      <c r="F26" s="20">
        <v>7800000</v>
      </c>
      <c r="G26" s="9">
        <f>H26+I26+J26</f>
        <v>0</v>
      </c>
      <c r="H26" s="15"/>
      <c r="I26" s="15"/>
      <c r="J26" s="15">
        <v>0</v>
      </c>
      <c r="K26" s="12"/>
    </row>
    <row r="27" spans="2:11" ht="16.5" thickBot="1" x14ac:dyDescent="0.3">
      <c r="B27" s="18">
        <v>4</v>
      </c>
      <c r="C27" s="17" t="s">
        <v>27</v>
      </c>
      <c r="D27" s="22">
        <f t="shared" si="2"/>
        <v>8200000</v>
      </c>
      <c r="E27" s="22">
        <f>E28</f>
        <v>0</v>
      </c>
      <c r="F27" s="22">
        <f t="shared" ref="F27:F28" si="5">F28</f>
        <v>8200000</v>
      </c>
      <c r="G27" s="22">
        <f t="shared" ref="G27" si="6">G28</f>
        <v>0</v>
      </c>
      <c r="H27" s="22">
        <f t="shared" ref="H27" si="7">H28</f>
        <v>0</v>
      </c>
      <c r="I27" s="22">
        <f t="shared" ref="I27" si="8">I28</f>
        <v>0</v>
      </c>
      <c r="J27" s="22">
        <f t="shared" ref="J27" si="9">J28</f>
        <v>0</v>
      </c>
      <c r="K27" s="1"/>
    </row>
    <row r="28" spans="2:11" ht="51.75" customHeight="1" thickBot="1" x14ac:dyDescent="0.3">
      <c r="B28" s="10"/>
      <c r="C28" s="9" t="s">
        <v>23</v>
      </c>
      <c r="D28" s="19">
        <f t="shared" si="2"/>
        <v>8200000</v>
      </c>
      <c r="E28" s="19">
        <f>E29</f>
        <v>0</v>
      </c>
      <c r="F28" s="19">
        <f t="shared" si="5"/>
        <v>8200000</v>
      </c>
      <c r="G28" s="19">
        <f>H28+I28+J28</f>
        <v>0</v>
      </c>
      <c r="H28" s="19"/>
      <c r="I28" s="19"/>
      <c r="J28" s="19"/>
      <c r="K28" s="1"/>
    </row>
    <row r="29" spans="2:11" ht="36.75" customHeight="1" thickBot="1" x14ac:dyDescent="0.3">
      <c r="B29" s="14"/>
      <c r="C29" s="15" t="s">
        <v>24</v>
      </c>
      <c r="D29" s="20">
        <f t="shared" si="2"/>
        <v>8200000</v>
      </c>
      <c r="E29" s="20"/>
      <c r="F29" s="20">
        <v>8200000</v>
      </c>
      <c r="G29" s="19">
        <f>H29+I29+J29</f>
        <v>0</v>
      </c>
      <c r="H29" s="20"/>
      <c r="I29" s="20"/>
      <c r="J29" s="20">
        <v>0</v>
      </c>
      <c r="K29" s="12"/>
    </row>
    <row r="30" spans="2:11" ht="16.5" thickBot="1" x14ac:dyDescent="0.3">
      <c r="B30" s="18">
        <v>5</v>
      </c>
      <c r="C30" s="17" t="s">
        <v>28</v>
      </c>
      <c r="D30" s="17"/>
      <c r="E30" s="17"/>
      <c r="F30" s="17"/>
      <c r="G30" s="17"/>
      <c r="H30" s="17"/>
      <c r="I30" s="17"/>
      <c r="J30" s="17"/>
      <c r="K30" s="1"/>
    </row>
    <row r="31" spans="2:11" ht="48" thickBot="1" x14ac:dyDescent="0.3">
      <c r="B31" s="10"/>
      <c r="C31" s="9" t="s">
        <v>23</v>
      </c>
      <c r="D31" s="9"/>
      <c r="E31" s="9"/>
      <c r="F31" s="9"/>
      <c r="G31" s="11"/>
      <c r="H31" s="9"/>
      <c r="I31" s="9"/>
      <c r="J31" s="9"/>
      <c r="K31" s="1"/>
    </row>
    <row r="32" spans="2:11" ht="16.5" customHeight="1" x14ac:dyDescent="0.25">
      <c r="B32" s="28"/>
      <c r="C32" s="28" t="s">
        <v>29</v>
      </c>
      <c r="D32" s="30">
        <f>E32+F32+G32</f>
        <v>38591961.079999998</v>
      </c>
      <c r="E32" s="30">
        <f>E16+E20+E24+E27+E30</f>
        <v>0</v>
      </c>
      <c r="F32" s="30">
        <f>F16+F20+F24+F27+F30</f>
        <v>35765461.079999998</v>
      </c>
      <c r="G32" s="30">
        <f t="shared" ref="G32:J32" si="10">G16+G20+G24+G27+G30</f>
        <v>2826500</v>
      </c>
      <c r="H32" s="30">
        <f t="shared" si="10"/>
        <v>630000</v>
      </c>
      <c r="I32" s="30">
        <f t="shared" si="10"/>
        <v>0</v>
      </c>
      <c r="J32" s="30">
        <f t="shared" si="10"/>
        <v>2196500</v>
      </c>
      <c r="K32" s="32"/>
    </row>
    <row r="33" spans="2:11" ht="15.75" customHeight="1" thickBot="1" x14ac:dyDescent="0.3">
      <c r="B33" s="33"/>
      <c r="C33" s="29"/>
      <c r="D33" s="31"/>
      <c r="E33" s="31"/>
      <c r="F33" s="31"/>
      <c r="G33" s="31"/>
      <c r="H33" s="31"/>
      <c r="I33" s="31"/>
      <c r="J33" s="31"/>
      <c r="K33" s="32"/>
    </row>
    <row r="34" spans="2:11" ht="54.75" customHeight="1" thickBot="1" x14ac:dyDescent="0.3">
      <c r="B34" s="14"/>
      <c r="C34" s="15" t="s">
        <v>23</v>
      </c>
      <c r="D34" s="21">
        <f>E34+F34+G34</f>
        <v>38591961.079999998</v>
      </c>
      <c r="E34" s="20">
        <f>E17+E21+E25+E28+E31</f>
        <v>0</v>
      </c>
      <c r="F34" s="20">
        <f>F17+F21+F25+F28+F31</f>
        <v>35765461.079999998</v>
      </c>
      <c r="G34" s="20">
        <f>G17+G21+G25+G28+G31</f>
        <v>2826500</v>
      </c>
      <c r="H34" s="20">
        <f>H17+H21+H25+H28+H31</f>
        <v>630000</v>
      </c>
      <c r="I34" s="20">
        <f t="shared" ref="F34:J34" si="11">I17+I21+I25+I28+I31</f>
        <v>0</v>
      </c>
      <c r="J34" s="20">
        <f t="shared" si="11"/>
        <v>2196500</v>
      </c>
      <c r="K34" s="12"/>
    </row>
  </sheetData>
  <mergeCells count="28">
    <mergeCell ref="K5:K6"/>
    <mergeCell ref="K12:K15"/>
    <mergeCell ref="B8:J8"/>
    <mergeCell ref="B9:J9"/>
    <mergeCell ref="B10:J10"/>
    <mergeCell ref="B11:J11"/>
    <mergeCell ref="K8:K11"/>
    <mergeCell ref="B12:J12"/>
    <mergeCell ref="K32:K33"/>
    <mergeCell ref="B32:B33"/>
    <mergeCell ref="E32:E33"/>
    <mergeCell ref="F32:F33"/>
    <mergeCell ref="G32:G33"/>
    <mergeCell ref="H32:H33"/>
    <mergeCell ref="I32:I33"/>
    <mergeCell ref="A2:J2"/>
    <mergeCell ref="H1:J1"/>
    <mergeCell ref="C32:C33"/>
    <mergeCell ref="D32:D33"/>
    <mergeCell ref="J32:J33"/>
    <mergeCell ref="B13:J13"/>
    <mergeCell ref="B14:J14"/>
    <mergeCell ref="B15:J15"/>
    <mergeCell ref="D4:J4"/>
    <mergeCell ref="D5:D7"/>
    <mergeCell ref="E5:E7"/>
    <mergeCell ref="G5:G7"/>
    <mergeCell ref="H5:J6"/>
  </mergeCells>
  <pageMargins left="0.7" right="0.7" top="0.75" bottom="0.75" header="0.3" footer="0.3"/>
  <pageSetup paperSize="9" scale="76" orientation="landscape" r:id="rId1"/>
  <rowBreaks count="1" manualBreakCount="1">
    <brk id="1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2026-02-10T04:26:50Z</dcterms:modified>
</cp:coreProperties>
</file>