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37" i="3" l="1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L37" i="3"/>
  <c r="M37" i="3"/>
  <c r="N37" i="3"/>
  <c r="O37" i="3"/>
  <c r="P37" i="3"/>
  <c r="Q37" i="3"/>
  <c r="H37" i="3"/>
  <c r="I37" i="3"/>
  <c r="J37" i="3"/>
  <c r="K37" i="3"/>
  <c r="G37" i="3"/>
  <c r="E32" i="3" l="1"/>
  <c r="AT47" i="3"/>
  <c r="AU47" i="3"/>
  <c r="AV47" i="3"/>
  <c r="AW47" i="3"/>
  <c r="AX47" i="3"/>
  <c r="E14" i="3"/>
  <c r="E10" i="3"/>
  <c r="E21" i="3" l="1"/>
  <c r="E17" i="3"/>
  <c r="E35" i="3"/>
  <c r="BQ37" i="3"/>
  <c r="BP37" i="3"/>
  <c r="BO37" i="3"/>
  <c r="BN3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Z47" i="3"/>
  <c r="Y47" i="3"/>
  <c r="X47" i="3"/>
  <c r="E15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7" i="3" l="1"/>
  <c r="E31" i="2"/>
  <c r="D31" i="1"/>
</calcChain>
</file>

<file path=xl/sharedStrings.xml><?xml version="1.0" encoding="utf-8"?>
<sst xmlns="http://schemas.openxmlformats.org/spreadsheetml/2006/main" count="609" uniqueCount="259">
  <si>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</si>
  <si>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</si>
  <si>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</si>
  <si>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</si>
  <si>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</si>
  <si>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</si>
  <si>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</si>
  <si>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</si>
  <si>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</si>
  <si>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</si>
  <si>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</si>
  <si>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</si>
  <si>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</si>
  <si>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</si>
  <si>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</si>
  <si>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</si>
  <si>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</si>
  <si>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</si>
  <si>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</si>
  <si>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</si>
  <si>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</si>
  <si>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</si>
  <si>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</si>
  <si>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</si>
  <si>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</si>
  <si>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</si>
  <si>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</si>
  <si>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</si>
  <si>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</si>
  <si>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</si>
  <si>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</si>
  <si>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</si>
  <si>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</si>
  <si>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</si>
  <si>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</si>
  <si>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</si>
  <si>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</si>
  <si>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</si>
  <si>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</si>
  <si>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</si>
  <si>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</si>
  <si>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</si>
  <si>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</si>
  <si>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</si>
  <si>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</si>
  <si>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</si>
  <si>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</si>
  <si>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</si>
  <si>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</si>
  <si>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</si>
  <si>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</si>
  <si>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</si>
  <si>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</si>
  <si>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</si>
  <si>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</si>
  <si>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</si>
  <si>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</si>
  <si>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</si>
  <si>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</si>
  <si>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</si>
  <si>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</si>
  <si>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</si>
  <si>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</si>
  <si>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</si>
  <si>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</si>
  <si>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</si>
  <si>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</si>
  <si>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</si>
  <si>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</si>
  <si>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</si>
  <si>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</si>
  <si>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</si>
  <si>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</si>
  <si>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</si>
  <si>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</si>
  <si>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</si>
  <si>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</si>
  <si>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</si>
  <si>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</si>
  <si>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</si>
  <si>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</si>
  <si>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</si>
  <si>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</si>
  <si>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</si>
  <si>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</si>
  <si>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</si>
  <si>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</si>
  <si>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</si>
  <si>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</si>
  <si>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</si>
  <si>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</si>
  <si>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</si>
  <si>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</si>
  <si>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</si>
  <si>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</si>
  <si>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</si>
  <si>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</si>
  <si>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</si>
  <si>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</si>
  <si>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</si>
  <si>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</si>
  <si>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</si>
  <si>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</si>
  <si>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</si>
  <si>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</si>
  <si>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</si>
  <si>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</si>
  <si>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</si>
  <si>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</si>
  <si>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</si>
  <si>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</si>
  <si>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</si>
  <si>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</si>
  <si>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</si>
  <si>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</si>
  <si>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>федерал. Бюджет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</si>
  <si>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</si>
  <si>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</si>
  <si>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</si>
  <si>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</si>
  <si>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</si>
  <si>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</si>
  <si>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</si>
  <si>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 xml:space="preserve"> 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</si>
  <si>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</si>
  <si>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12828,60**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</si>
  <si>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</si>
  <si>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</si>
  <si>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</si>
  <si>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</si>
  <si>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</si>
  <si>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</si>
  <si>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</si>
  <si>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2016-2018гг." 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</si>
  <si>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</si>
  <si>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</si>
  <si>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</si>
  <si>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утверждена постановлением Главы г.о. Октябрьск от 25.08.2014г. № 493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</si>
  <si>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</si>
  <si>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</si>
  <si>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</si>
  <si>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</si>
  <si>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</si>
  <si>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</si>
  <si>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</si>
  <si>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</si>
  <si>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Муниципальная программа "Развитие физической культуры и спорта  в городском округе Октябрьск на 2014-2018 гг. 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</si>
  <si>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</si>
  <si>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</si>
  <si>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</si>
  <si>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</si>
  <si>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</si>
  <si>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</si>
  <si>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</si>
  <si>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</si>
  <si>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</t>
    </r>
    <r>
      <rPr>
        <sz val="10"/>
        <color indexed="8"/>
        <rFont val="Times New Roman"/>
        <family val="1"/>
        <charset val="204"/>
      </rPr>
      <t xml:space="preserve">
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</si>
  <si>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</si>
  <si>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</si>
  <si>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постановлением Администрации г.о. Октябрьск  от 19.08.2014г №461, от 06.03.2015г. № 194; от 26.01.2016 г.№28</t>
  </si>
  <si>
    <t>Утверждена  постановлением Администрации г.о.Октябрьск от 16.12.2015 г. № 1143; 20.01.2016.№20;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</si>
  <si>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</t>
    </r>
  </si>
  <si>
    <t>Утверждена  постановлением Администрации г.о.Октябрьск от 03.12.2014 г. № 941; от 02.03.2016 №148;</t>
  </si>
  <si>
    <t xml:space="preserve">МКУ "Управление  по вопросам семьи г.о.Октябрьск""             Христинина Н.Н.                                                                                   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</si>
  <si>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</si>
  <si>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</si>
  <si>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</si>
  <si>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</si>
  <si>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</si>
  <si>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</si>
  <si>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Муниципальная программа "Комплексное развитие  систем коммунальной инфраструктуры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</si>
  <si>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11.05.2016 года №239-р;</t>
  </si>
  <si>
    <t>Муниципальная программа "Энергосбережение и повышение энергетической эффективности в городском округе Октябрьск Самарской области 2017-2020 годы"</t>
  </si>
  <si>
    <t>Распоряжение Администрации городского округа Октябрьск Самарской области от 11.05.2016 года №241-р;</t>
  </si>
  <si>
    <t>Муниципальная программа "Обращение с отходами производства и потребеления на территории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</si>
  <si>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11.05.2016 года №242-р;</t>
  </si>
  <si>
    <t>Муниципальная программа "Повышение безопасности дороржного движения на территории городского округа  Октябрьск на 2017-2020"</t>
  </si>
  <si>
    <t>Муниципалдьная программа "Противодействие коррупции в городском округе Октябрьск самарской области на 2017-2019"</t>
  </si>
  <si>
    <t>Распоряжение Администрации городского округа Октябрьск Самарской области от 28.04.2016 г. №225-р;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</si>
  <si>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</si>
  <si>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</si>
  <si>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>Распоряжение Администрации городского округа Октябрьск Самарской области от 13.05.2016 года №245-р;</t>
  </si>
  <si>
    <t>утверждена постановлением Администрации  г.о. Октябрьск от 12.08.2015г. № 781; от26.01.2016 №26; от 19.05.2016 г. №424;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</si>
  <si>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</si>
  <si>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</t>
    </r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</si>
  <si>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</si>
  <si>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</si>
  <si>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</t>
    </r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</si>
  <si>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</si>
  <si>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</si>
  <si>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</si>
  <si>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</si>
  <si>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</si>
  <si>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</si>
  <si>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</si>
  <si>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</si>
  <si>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</si>
  <si>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>Распоряжение Администрации городского округа Октябрьск Самарской области от 18.05.2016 г. № 263-р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</si>
  <si>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</si>
  <si>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</si>
  <si>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</si>
  <si>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 xml:space="preserve">МКУ городского округа Октябрьск "Управление по вопросам ЖКХ, энергетики и функционирования ЕДДС"             Сапожникова И.Н.                                                            </t>
  </si>
  <si>
    <t>Администрация городского округа Октябрьск                                                               ( Правовой отдел )                                                 Лукашина  Н.А.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</si>
  <si>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</si>
  <si>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Жаткин И.Ф.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</si>
  <si>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</si>
  <si>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</si>
  <si>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</si>
  <si>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</si>
  <si>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</si>
  <si>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</si>
  <si>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</si>
  <si>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</si>
  <si>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>Распоряжение Администрации городского округа Октябрьск Самарской области от 16.03.2016 г. № 139-р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</si>
  <si>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</si>
  <si>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</si>
  <si>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</si>
  <si>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</si>
  <si>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</si>
  <si>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</si>
  <si>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</si>
  <si>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</si>
  <si>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 xml:space="preserve">Администрация городского округа Октябрьск Самарской области  (Служба  по учету и распределению жилья)       Петухова О.П.                                                                                            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</si>
  <si>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</si>
  <si>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</si>
  <si>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</si>
  <si>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</si>
  <si>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</si>
  <si>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</si>
  <si>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</si>
  <si>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</si>
  <si>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</si>
  <si>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</si>
  <si>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</si>
  <si>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</si>
  <si>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</si>
  <si>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</si>
  <si>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</si>
  <si>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</si>
  <si>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</si>
  <si>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</si>
  <si>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ПО СОСТОЯНИЮ НА 01.07.2016 г.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</si>
  <si>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</si>
  <si>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</si>
  <si>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 xml:space="preserve"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</si>
  <si>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</t>
  </si>
  <si>
    <t>13712,2</t>
  </si>
  <si>
    <t>8767,9</t>
  </si>
  <si>
    <t>11282,1</t>
  </si>
  <si>
    <t>7963,1</t>
  </si>
  <si>
    <t>114494,2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</si>
  <si>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</si>
  <si>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</si>
  <si>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</si>
  <si>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</si>
  <si>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</si>
  <si>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Распоряжение Администрации городского округа Октябрьск Самарской области от 07.06.2016 г. № 302-р</t>
  </si>
  <si>
    <t>Мку г.о. Октябрьск                         " Управление социального развития  Администрации г.о. Октябрьск"                                        Трифонова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</si>
  <si>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</si>
  <si>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24.06.2016 года №330-р;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</si>
</sst>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3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15" fillId="2" borderId="4" xfId="0" applyFont="1" applyFill="1" applyBorder="1" applyAlignment="1">
      <alignment horizontal="center" vertical="center" wrapText="1"/>
    </xf>
    <xf numFmtId="4" fontId="18" fillId="3" borderId="15" xfId="0" applyNumberFormat="1" applyFont="1" applyFill="1" applyBorder="1" applyAlignment="1">
      <alignment horizontal="center" vertical="center" wrapText="1"/>
    </xf>
    <xf numFmtId="4" fontId="18" fillId="3" borderId="16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8" fillId="3" borderId="27" xfId="0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" fontId="18" fillId="3" borderId="28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3" borderId="46" xfId="0" applyNumberFormat="1" applyFont="1" applyFill="1" applyBorder="1" applyAlignment="1">
      <alignment horizontal="center" vertical="center" wrapText="1"/>
    </xf>
    <xf numFmtId="4" fontId="18" fillId="3" borderId="50" xfId="0" applyNumberFormat="1" applyFont="1" applyFill="1" applyBorder="1" applyAlignment="1">
      <alignment horizontal="center" vertical="center" wrapText="1"/>
    </xf>
    <xf numFmtId="4" fontId="18" fillId="3" borderId="3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8" fillId="3" borderId="55" xfId="0" applyNumberFormat="1" applyFont="1" applyFill="1" applyBorder="1" applyAlignment="1">
      <alignment horizontal="center" vertical="center" wrapText="1"/>
    </xf>
    <xf numFmtId="4" fontId="18" fillId="3" borderId="54" xfId="0" applyNumberFormat="1" applyFont="1" applyFill="1" applyBorder="1" applyAlignment="1">
      <alignment horizontal="center" vertical="center" wrapText="1"/>
    </xf>
    <xf numFmtId="4" fontId="18" fillId="3" borderId="56" xfId="0" applyNumberFormat="1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4" fontId="16" fillId="4" borderId="32" xfId="0" applyNumberFormat="1" applyFont="1" applyFill="1" applyBorder="1" applyAlignment="1">
      <alignment vertical="center"/>
    </xf>
    <xf numFmtId="4" fontId="16" fillId="4" borderId="16" xfId="0" applyNumberFormat="1" applyFont="1" applyFill="1" applyBorder="1" applyAlignment="1">
      <alignment vertical="center"/>
    </xf>
    <xf numFmtId="4" fontId="16" fillId="4" borderId="2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3" fillId="4" borderId="33" xfId="0" applyFont="1" applyFill="1" applyBorder="1"/>
    <xf numFmtId="0" fontId="3" fillId="0" borderId="33" xfId="0" applyFont="1" applyBorder="1"/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4" fontId="18" fillId="6" borderId="7" xfId="0" applyNumberFormat="1" applyFont="1" applyFill="1" applyBorder="1" applyAlignment="1">
      <alignment horizontal="center" vertical="center" wrapText="1"/>
    </xf>
    <xf numFmtId="4" fontId="18" fillId="6" borderId="36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Fill="1"/>
    <xf numFmtId="0" fontId="1" fillId="2" borderId="0" xfId="0" applyFont="1" applyFill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2" fillId="0" borderId="0" xfId="0" applyFont="1" applyFill="1"/>
    <xf numFmtId="0" fontId="22" fillId="2" borderId="0" xfId="0" applyFont="1" applyFill="1"/>
    <xf numFmtId="0" fontId="21" fillId="2" borderId="0" xfId="0" applyFont="1" applyFill="1" applyBorder="1"/>
    <xf numFmtId="0" fontId="1" fillId="2" borderId="0" xfId="0" applyFont="1" applyFill="1" applyBorder="1"/>
    <xf numFmtId="0" fontId="23" fillId="0" borderId="0" xfId="0" applyFont="1" applyFill="1"/>
    <xf numFmtId="0" fontId="23" fillId="2" borderId="0" xfId="0" applyFont="1" applyFill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9" fillId="3" borderId="15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4" fontId="29" fillId="3" borderId="17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165" fontId="29" fillId="3" borderId="16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4" fontId="29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3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4" fontId="26" fillId="4" borderId="4" xfId="0" applyNumberFormat="1" applyFont="1" applyFill="1" applyBorder="1" applyAlignment="1">
      <alignment horizontal="center" vertical="center"/>
    </xf>
    <xf numFmtId="4" fontId="27" fillId="3" borderId="15" xfId="0" applyNumberFormat="1" applyFont="1" applyFill="1" applyBorder="1" applyAlignment="1">
      <alignment horizontal="center" vertical="center"/>
    </xf>
    <xf numFmtId="4" fontId="27" fillId="3" borderId="16" xfId="0" applyNumberFormat="1" applyFont="1" applyFill="1" applyBorder="1" applyAlignment="1">
      <alignment horizontal="center" vertical="center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4" fontId="29" fillId="3" borderId="27" xfId="0" applyNumberFormat="1" applyFont="1" applyFill="1" applyBorder="1" applyAlignment="1">
      <alignment horizontal="center" vertical="center" wrapText="1"/>
    </xf>
    <xf numFmtId="4" fontId="29" fillId="3" borderId="31" xfId="0" applyNumberFormat="1" applyFont="1" applyFill="1" applyBorder="1" applyAlignment="1">
      <alignment horizontal="center" vertical="center" wrapText="1"/>
    </xf>
    <xf numFmtId="4" fontId="29" fillId="2" borderId="17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/>
    </xf>
    <xf numFmtId="4" fontId="27" fillId="3" borderId="32" xfId="0" applyNumberFormat="1" applyFont="1" applyFill="1" applyBorder="1" applyAlignment="1">
      <alignment horizontal="center" vertical="center"/>
    </xf>
    <xf numFmtId="4" fontId="27" fillId="3" borderId="31" xfId="0" applyNumberFormat="1" applyFont="1" applyFill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6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/>
    </xf>
    <xf numFmtId="4" fontId="27" fillId="0" borderId="33" xfId="0" applyNumberFormat="1" applyFont="1" applyBorder="1" applyAlignment="1">
      <alignment horizontal="center" vertical="center"/>
    </xf>
    <xf numFmtId="4" fontId="27" fillId="0" borderId="34" xfId="0" applyNumberFormat="1" applyFont="1" applyBorder="1" applyAlignment="1">
      <alignment horizontal="center" vertical="center"/>
    </xf>
    <xf numFmtId="4" fontId="27" fillId="0" borderId="31" xfId="0" applyNumberFormat="1" applyFont="1" applyBorder="1" applyAlignment="1">
      <alignment horizontal="center" vertical="center"/>
    </xf>
    <xf numFmtId="4" fontId="27" fillId="0" borderId="35" xfId="0" applyNumberFormat="1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/>
    </xf>
    <xf numFmtId="4" fontId="27" fillId="0" borderId="36" xfId="0" applyNumberFormat="1" applyFont="1" applyBorder="1" applyAlignment="1">
      <alignment horizontal="center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4" fontId="26" fillId="4" borderId="6" xfId="0" applyNumberFormat="1" applyFont="1" applyFill="1" applyBorder="1" applyAlignment="1">
      <alignment horizontal="center" vertical="center"/>
    </xf>
    <xf numFmtId="4" fontId="27" fillId="0" borderId="32" xfId="0" applyNumberFormat="1" applyFont="1" applyBorder="1" applyAlignment="1">
      <alignment horizontal="center" vertical="center"/>
    </xf>
    <xf numFmtId="4" fontId="27" fillId="3" borderId="37" xfId="0" applyNumberFormat="1" applyFont="1" applyFill="1" applyBorder="1" applyAlignment="1">
      <alignment horizontal="center" vertical="center"/>
    </xf>
    <xf numFmtId="4" fontId="27" fillId="3" borderId="37" xfId="0" applyNumberFormat="1" applyFont="1" applyFill="1" applyBorder="1" applyAlignment="1">
      <alignment horizontal="center" vertical="center" wrapText="1"/>
    </xf>
    <xf numFmtId="4" fontId="26" fillId="4" borderId="7" xfId="0" applyNumberFormat="1" applyFont="1" applyFill="1" applyBorder="1" applyAlignment="1">
      <alignment horizontal="center" vertical="center"/>
    </xf>
    <xf numFmtId="4" fontId="27" fillId="0" borderId="38" xfId="0" applyNumberFormat="1" applyFont="1" applyBorder="1" applyAlignment="1">
      <alignment horizontal="center" vertical="center"/>
    </xf>
    <xf numFmtId="4" fontId="27" fillId="0" borderId="39" xfId="0" applyNumberFormat="1" applyFont="1" applyBorder="1" applyAlignment="1">
      <alignment horizontal="center" vertical="center"/>
    </xf>
    <xf numFmtId="4" fontId="27" fillId="0" borderId="37" xfId="0" applyNumberFormat="1" applyFont="1" applyBorder="1" applyAlignment="1">
      <alignment horizontal="center" vertical="center"/>
    </xf>
    <xf numFmtId="4" fontId="27" fillId="0" borderId="40" xfId="0" applyNumberFormat="1" applyFont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" fontId="29" fillId="3" borderId="8" xfId="0" applyNumberFormat="1" applyFont="1" applyFill="1" applyBorder="1" applyAlignment="1">
      <alignment horizontal="center" vertical="center" wrapText="1"/>
    </xf>
    <xf numFmtId="4" fontId="29" fillId="4" borderId="3" xfId="0" applyNumberFormat="1" applyFont="1" applyFill="1" applyBorder="1" applyAlignment="1">
      <alignment horizontal="center" vertical="center" wrapText="1"/>
    </xf>
    <xf numFmtId="4" fontId="29" fillId="3" borderId="28" xfId="0" applyNumberFormat="1" applyFont="1" applyFill="1" applyBorder="1" applyAlignment="1">
      <alignment horizontal="center" vertical="center" wrapText="1"/>
    </xf>
    <xf numFmtId="4" fontId="29" fillId="3" borderId="26" xfId="0" applyNumberFormat="1" applyFont="1" applyFill="1" applyBorder="1" applyAlignment="1">
      <alignment horizontal="center"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center" vertical="center" wrapText="1"/>
    </xf>
    <xf numFmtId="4" fontId="29" fillId="3" borderId="5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center" vertical="center" wrapText="1"/>
    </xf>
    <xf numFmtId="4" fontId="29" fillId="3" borderId="40" xfId="0" applyNumberFormat="1" applyFont="1" applyFill="1" applyBorder="1" applyAlignment="1">
      <alignment horizontal="center" vertical="center" wrapText="1"/>
    </xf>
    <xf numFmtId="4" fontId="29" fillId="3" borderId="37" xfId="0" applyNumberFormat="1" applyFont="1" applyFill="1" applyBorder="1" applyAlignment="1">
      <alignment horizontal="center" vertical="center" wrapText="1"/>
    </xf>
    <xf numFmtId="4" fontId="29" fillId="3" borderId="52" xfId="0" applyNumberFormat="1" applyFont="1" applyFill="1" applyBorder="1" applyAlignment="1">
      <alignment horizontal="center" vertical="center" wrapText="1"/>
    </xf>
    <xf numFmtId="4" fontId="29" fillId="3" borderId="34" xfId="0" applyNumberFormat="1" applyFont="1" applyFill="1" applyBorder="1" applyAlignment="1">
      <alignment horizontal="center" vertical="center" wrapText="1"/>
    </xf>
    <xf numFmtId="4" fontId="29" fillId="3" borderId="33" xfId="0" applyNumberFormat="1" applyFont="1" applyFill="1" applyBorder="1" applyAlignment="1">
      <alignment horizontal="center" vertical="center" wrapText="1"/>
    </xf>
    <xf numFmtId="4" fontId="29" fillId="3" borderId="55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33" xfId="0" applyNumberFormat="1" applyFont="1" applyBorder="1" applyAlignment="1">
      <alignment horizontal="center"/>
    </xf>
    <xf numFmtId="4" fontId="29" fillId="4" borderId="14" xfId="0" applyNumberFormat="1" applyFont="1" applyFill="1" applyBorder="1" applyAlignment="1">
      <alignment horizontal="center" vertical="center" wrapText="1"/>
    </xf>
    <xf numFmtId="4" fontId="29" fillId="3" borderId="22" xfId="0" applyNumberFormat="1" applyFont="1" applyFill="1" applyBorder="1" applyAlignment="1">
      <alignment horizontal="center" vertical="center" wrapText="1"/>
    </xf>
    <xf numFmtId="4" fontId="29" fillId="3" borderId="23" xfId="0" applyNumberFormat="1" applyFont="1" applyFill="1" applyBorder="1" applyAlignment="1">
      <alignment horizontal="center" vertical="center" wrapText="1"/>
    </xf>
    <xf numFmtId="4" fontId="29" fillId="3" borderId="24" xfId="0" applyNumberFormat="1" applyFont="1" applyFill="1" applyBorder="1" applyAlignment="1">
      <alignment horizontal="center" vertical="center" wrapText="1"/>
    </xf>
    <xf numFmtId="4" fontId="29" fillId="4" borderId="13" xfId="0" applyNumberFormat="1" applyFont="1" applyFill="1" applyBorder="1" applyAlignment="1">
      <alignment horizontal="center" vertical="center" wrapText="1"/>
    </xf>
    <xf numFmtId="4" fontId="29" fillId="4" borderId="11" xfId="0" applyNumberFormat="1" applyFont="1" applyFill="1" applyBorder="1" applyAlignment="1">
      <alignment horizontal="center" vertical="center" wrapText="1"/>
    </xf>
    <xf numFmtId="4" fontId="29" fillId="3" borderId="54" xfId="0" applyNumberFormat="1" applyFont="1" applyFill="1" applyBorder="1" applyAlignment="1">
      <alignment horizontal="center" vertical="center" wrapText="1"/>
    </xf>
    <xf numFmtId="4" fontId="29" fillId="3" borderId="56" xfId="0" applyNumberFormat="1" applyFont="1" applyFill="1" applyBorder="1" applyAlignment="1">
      <alignment horizontal="center" vertical="center" wrapText="1"/>
    </xf>
    <xf numFmtId="4" fontId="29" fillId="4" borderId="53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" fontId="29" fillId="4" borderId="51" xfId="0" applyNumberFormat="1" applyFont="1" applyFill="1" applyBorder="1" applyAlignment="1">
      <alignment horizontal="center" vertical="center" wrapText="1"/>
    </xf>
    <xf numFmtId="4" fontId="29" fillId="4" borderId="35" xfId="0" applyNumberFormat="1" applyFont="1" applyFill="1" applyBorder="1" applyAlignment="1">
      <alignment horizontal="center" vertical="center" wrapText="1"/>
    </xf>
    <xf numFmtId="4" fontId="29" fillId="4" borderId="31" xfId="0" applyNumberFormat="1" applyFont="1" applyFill="1" applyBorder="1" applyAlignment="1">
      <alignment horizontal="center" vertical="center" wrapText="1"/>
    </xf>
    <xf numFmtId="0" fontId="21" fillId="0" borderId="56" xfId="0" applyFont="1" applyBorder="1"/>
    <xf numFmtId="4" fontId="29" fillId="4" borderId="20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6" fillId="2" borderId="33" xfId="0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6" borderId="13" xfId="0" applyNumberFormat="1" applyFont="1" applyFill="1" applyBorder="1" applyAlignment="1">
      <alignment horizontal="center" vertical="center"/>
    </xf>
    <xf numFmtId="4" fontId="26" fillId="6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9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0" fontId="27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6" fillId="2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" fontId="26" fillId="6" borderId="7" xfId="0" applyNumberFormat="1" applyFont="1" applyFill="1" applyBorder="1" applyAlignment="1">
      <alignment horizontal="center" vertical="center"/>
    </xf>
    <xf numFmtId="4" fontId="26" fillId="6" borderId="6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 wrapText="1"/>
    </xf>
    <xf numFmtId="0" fontId="21" fillId="3" borderId="33" xfId="0" applyFont="1" applyFill="1" applyBorder="1"/>
    <xf numFmtId="4" fontId="21" fillId="4" borderId="33" xfId="0" applyNumberFormat="1" applyFont="1" applyFill="1" applyBorder="1"/>
    <xf numFmtId="4" fontId="1" fillId="4" borderId="33" xfId="0" applyNumberFormat="1" applyFont="1" applyFill="1" applyBorder="1"/>
    <xf numFmtId="4" fontId="21" fillId="4" borderId="33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/>
    <xf numFmtId="0" fontId="27" fillId="3" borderId="33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32" fillId="4" borderId="4" xfId="0" applyNumberFormat="1" applyFont="1" applyFill="1" applyBorder="1" applyAlignment="1">
      <alignment horizontal="center" vertical="center" wrapText="1"/>
    </xf>
    <xf numFmtId="4" fontId="32" fillId="3" borderId="55" xfId="0" applyNumberFormat="1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4" fontId="18" fillId="3" borderId="23" xfId="0" applyNumberFormat="1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 vertical="center" wrapText="1"/>
    </xf>
    <xf numFmtId="4" fontId="18" fillId="3" borderId="22" xfId="0" applyNumberFormat="1" applyFont="1" applyFill="1" applyBorder="1" applyAlignment="1">
      <alignment horizontal="center" vertical="center" wrapText="1"/>
    </xf>
    <xf numFmtId="4" fontId="29" fillId="4" borderId="9" xfId="0" applyNumberFormat="1" applyFont="1" applyFill="1" applyBorder="1" applyAlignment="1">
      <alignment horizontal="center" vertical="center" wrapText="1"/>
    </xf>
    <xf numFmtId="4" fontId="29" fillId="4" borderId="29" xfId="0" applyNumberFormat="1" applyFont="1" applyFill="1" applyBorder="1" applyAlignment="1">
      <alignment horizontal="center" vertical="center" wrapText="1"/>
    </xf>
    <xf numFmtId="4" fontId="29" fillId="4" borderId="23" xfId="0" applyNumberFormat="1" applyFont="1" applyFill="1" applyBorder="1" applyAlignment="1">
      <alignment horizontal="center" vertical="center" wrapText="1"/>
    </xf>
    <xf numFmtId="4" fontId="29" fillId="4" borderId="33" xfId="0" applyNumberFormat="1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4" fontId="26" fillId="4" borderId="36" xfId="0" applyNumberFormat="1" applyFont="1" applyFill="1" applyBorder="1" applyAlignment="1">
      <alignment horizontal="center" vertical="center" wrapText="1"/>
    </xf>
    <xf numFmtId="4" fontId="20" fillId="4" borderId="49" xfId="0" applyNumberFormat="1" applyFont="1" applyFill="1" applyBorder="1" applyAlignment="1">
      <alignment horizontal="center" vertical="center" wrapText="1"/>
    </xf>
    <xf numFmtId="4" fontId="26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0" fontId="0" fillId="0" borderId="50" xfId="0" applyBorder="1"/>
    <xf numFmtId="4" fontId="18" fillId="6" borderId="33" xfId="0" applyNumberFormat="1" applyFont="1" applyFill="1" applyBorder="1" applyAlignment="1">
      <alignment horizontal="center" vertical="center" wrapText="1"/>
    </xf>
    <xf numFmtId="166" fontId="26" fillId="6" borderId="14" xfId="0" applyNumberFormat="1" applyFont="1" applyFill="1" applyBorder="1" applyAlignment="1">
      <alignment horizontal="center" vertical="center"/>
    </xf>
    <xf numFmtId="4" fontId="28" fillId="3" borderId="50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8" fillId="3" borderId="33" xfId="0" applyNumberFormat="1" applyFont="1" applyFill="1" applyBorder="1" applyAlignment="1">
      <alignment horizontal="center" vertical="center" wrapText="1"/>
    </xf>
    <xf numFmtId="4" fontId="29" fillId="3" borderId="57" xfId="0" applyNumberFormat="1" applyFont="1" applyFill="1" applyBorder="1" applyAlignment="1">
      <alignment horizontal="center" vertical="center" wrapText="1"/>
    </xf>
    <xf numFmtId="4" fontId="29" fillId="3" borderId="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wrapText="1"/>
    </xf>
    <xf numFmtId="0" fontId="1" fillId="0" borderId="33" xfId="0" applyFont="1" applyBorder="1"/>
    <xf numFmtId="0" fontId="27" fillId="3" borderId="50" xfId="0" applyFont="1" applyFill="1" applyBorder="1" applyAlignment="1">
      <alignment horizontal="center" vertical="center"/>
    </xf>
    <xf numFmtId="0" fontId="21" fillId="3" borderId="50" xfId="0" applyFont="1" applyFill="1" applyBorder="1"/>
    <xf numFmtId="4" fontId="21" fillId="0" borderId="50" xfId="0" applyNumberFormat="1" applyFont="1" applyBorder="1"/>
    <xf numFmtId="0" fontId="3" fillId="4" borderId="50" xfId="0" applyFont="1" applyFill="1" applyBorder="1"/>
    <xf numFmtId="0" fontId="27" fillId="0" borderId="33" xfId="0" applyFont="1" applyFill="1" applyBorder="1" applyAlignment="1">
      <alignment horizontal="center" wrapText="1"/>
    </xf>
    <xf numFmtId="0" fontId="29" fillId="2" borderId="33" xfId="0" applyFont="1" applyFill="1" applyBorder="1" applyAlignment="1">
      <alignment horizontal="center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9" fillId="3" borderId="25" xfId="0" applyNumberFormat="1" applyFont="1" applyFill="1" applyBorder="1" applyAlignment="1">
      <alignment horizontal="center" vertical="center" wrapText="1"/>
    </xf>
    <xf numFmtId="0" fontId="3" fillId="0" borderId="34" xfId="0" applyFont="1" applyBorder="1"/>
    <xf numFmtId="0" fontId="26" fillId="3" borderId="3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1" fillId="4" borderId="33" xfId="0" applyFont="1" applyFill="1" applyBorder="1"/>
    <xf numFmtId="0" fontId="1" fillId="4" borderId="33" xfId="0" applyFont="1" applyFill="1" applyBorder="1"/>
    <xf numFmtId="0" fontId="27" fillId="0" borderId="50" xfId="0" applyFont="1" applyFill="1" applyBorder="1" applyAlignment="1">
      <alignment horizontal="center" wrapText="1"/>
    </xf>
    <xf numFmtId="0" fontId="21" fillId="0" borderId="50" xfId="0" applyFont="1" applyBorder="1"/>
    <xf numFmtId="0" fontId="21" fillId="4" borderId="50" xfId="0" applyFont="1" applyFill="1" applyBorder="1"/>
    <xf numFmtId="0" fontId="1" fillId="4" borderId="50" xfId="0" applyFont="1" applyFill="1" applyBorder="1"/>
    <xf numFmtId="0" fontId="1" fillId="0" borderId="50" xfId="0" applyFont="1" applyBorder="1"/>
    <xf numFmtId="0" fontId="27" fillId="0" borderId="54" xfId="0" applyFont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9" fontId="29" fillId="2" borderId="7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26" fillId="3" borderId="4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6" fillId="4" borderId="42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/>
    </xf>
    <xf numFmtId="0" fontId="27" fillId="0" borderId="4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6" fillId="3" borderId="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26" fillId="2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49" fontId="28" fillId="0" borderId="36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 wrapText="1"/>
    </xf>
    <xf numFmtId="4" fontId="29" fillId="0" borderId="28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9" fillId="0" borderId="46" xfId="0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4" fontId="29" fillId="2" borderId="14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6" fillId="4" borderId="14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4" fontId="29" fillId="0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541" t="s">
        <v>0</v>
      </c>
      <c r="B3" s="544" t="s">
        <v>1</v>
      </c>
      <c r="C3" s="547" t="s">
        <v>2</v>
      </c>
      <c r="D3" s="547" t="s">
        <v>3</v>
      </c>
      <c r="E3" s="550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556" t="s">
        <v>5</v>
      </c>
      <c r="X3" s="569">
        <v>2013</v>
      </c>
      <c r="Y3" s="570"/>
      <c r="Z3" s="571"/>
      <c r="AA3" s="571"/>
      <c r="AB3" s="572"/>
      <c r="AC3" s="556" t="s">
        <v>6</v>
      </c>
      <c r="AD3" s="553">
        <v>2014</v>
      </c>
      <c r="AE3" s="554"/>
      <c r="AF3" s="554"/>
      <c r="AG3" s="555"/>
      <c r="AH3" s="556" t="s">
        <v>7</v>
      </c>
      <c r="AI3" s="553">
        <v>2015</v>
      </c>
      <c r="AJ3" s="554"/>
      <c r="AK3" s="554"/>
      <c r="AL3" s="555"/>
      <c r="AM3" s="556" t="s">
        <v>8</v>
      </c>
      <c r="AN3" s="553">
        <v>2016</v>
      </c>
      <c r="AO3" s="554"/>
      <c r="AP3" s="554"/>
      <c r="AQ3" s="555"/>
      <c r="AR3" s="556" t="s">
        <v>9</v>
      </c>
      <c r="AS3" s="553">
        <v>2017</v>
      </c>
      <c r="AT3" s="554"/>
      <c r="AU3" s="554"/>
      <c r="AV3" s="555"/>
    </row>
    <row r="4" spans="1:48" ht="15.75" thickBot="1" x14ac:dyDescent="0.3">
      <c r="A4" s="542"/>
      <c r="B4" s="545"/>
      <c r="C4" s="548"/>
      <c r="D4" s="548"/>
      <c r="E4" s="551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557"/>
      <c r="X4" s="564" t="s">
        <v>10</v>
      </c>
      <c r="Y4" s="565"/>
      <c r="Z4" s="5"/>
      <c r="AA4" s="566" t="s">
        <v>11</v>
      </c>
      <c r="AB4" s="560" t="s">
        <v>12</v>
      </c>
      <c r="AC4" s="557"/>
      <c r="AD4" s="564" t="s">
        <v>10</v>
      </c>
      <c r="AE4" s="565"/>
      <c r="AF4" s="558" t="s">
        <v>11</v>
      </c>
      <c r="AG4" s="560" t="s">
        <v>12</v>
      </c>
      <c r="AH4" s="557"/>
      <c r="AI4" s="564" t="s">
        <v>10</v>
      </c>
      <c r="AJ4" s="565"/>
      <c r="AK4" s="558" t="s">
        <v>11</v>
      </c>
      <c r="AL4" s="560" t="s">
        <v>12</v>
      </c>
      <c r="AM4" s="557"/>
      <c r="AN4" s="564" t="s">
        <v>10</v>
      </c>
      <c r="AO4" s="565"/>
      <c r="AP4" s="558" t="s">
        <v>11</v>
      </c>
      <c r="AQ4" s="560" t="s">
        <v>12</v>
      </c>
      <c r="AR4" s="557"/>
      <c r="AS4" s="564" t="s">
        <v>10</v>
      </c>
      <c r="AT4" s="565"/>
      <c r="AU4" s="558" t="s">
        <v>11</v>
      </c>
      <c r="AV4" s="560" t="s">
        <v>12</v>
      </c>
    </row>
    <row r="5" spans="1:48" ht="45.75" thickBot="1" x14ac:dyDescent="0.3">
      <c r="A5" s="543"/>
      <c r="B5" s="546"/>
      <c r="C5" s="549"/>
      <c r="D5" s="549"/>
      <c r="E5" s="552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568"/>
      <c r="X5" s="15" t="s">
        <v>22</v>
      </c>
      <c r="Y5" s="16" t="s">
        <v>23</v>
      </c>
      <c r="Z5" s="17" t="s">
        <v>24</v>
      </c>
      <c r="AA5" s="567"/>
      <c r="AB5" s="561"/>
      <c r="AC5" s="557"/>
      <c r="AD5" s="15" t="s">
        <v>22</v>
      </c>
      <c r="AE5" s="15" t="s">
        <v>23</v>
      </c>
      <c r="AF5" s="559"/>
      <c r="AG5" s="561"/>
      <c r="AH5" s="557"/>
      <c r="AI5" s="15" t="s">
        <v>22</v>
      </c>
      <c r="AJ5" s="15" t="s">
        <v>23</v>
      </c>
      <c r="AK5" s="559"/>
      <c r="AL5" s="561"/>
      <c r="AM5" s="557"/>
      <c r="AN5" s="15" t="s">
        <v>22</v>
      </c>
      <c r="AO5" s="15" t="s">
        <v>23</v>
      </c>
      <c r="AP5" s="559"/>
      <c r="AQ5" s="561"/>
      <c r="AR5" s="557"/>
      <c r="AS5" s="15" t="s">
        <v>22</v>
      </c>
      <c r="AT5" s="15" t="s">
        <v>23</v>
      </c>
      <c r="AU5" s="559"/>
      <c r="AV5" s="561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562">
        <v>7929.3</v>
      </c>
      <c r="S21" s="563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573" t="s">
        <v>103</v>
      </c>
      <c r="B3" s="541" t="s">
        <v>0</v>
      </c>
      <c r="C3" s="544" t="s">
        <v>1</v>
      </c>
      <c r="D3" s="547" t="s">
        <v>2</v>
      </c>
      <c r="E3" s="547" t="s">
        <v>3</v>
      </c>
      <c r="F3" s="550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556" t="s">
        <v>5</v>
      </c>
      <c r="Y3" s="569">
        <v>2013</v>
      </c>
      <c r="Z3" s="570"/>
      <c r="AA3" s="571"/>
      <c r="AB3" s="571"/>
      <c r="AC3" s="572"/>
      <c r="AD3" s="556" t="s">
        <v>6</v>
      </c>
      <c r="AE3" s="553">
        <v>2014</v>
      </c>
      <c r="AF3" s="554"/>
      <c r="AG3" s="554"/>
      <c r="AH3" s="555"/>
      <c r="AI3" s="556" t="s">
        <v>7</v>
      </c>
      <c r="AJ3" s="553">
        <v>2015</v>
      </c>
      <c r="AK3" s="554"/>
      <c r="AL3" s="554"/>
      <c r="AM3" s="555"/>
      <c r="AN3" s="556" t="s">
        <v>8</v>
      </c>
      <c r="AO3" s="553">
        <v>2016</v>
      </c>
      <c r="AP3" s="554"/>
      <c r="AQ3" s="554"/>
      <c r="AR3" s="555"/>
      <c r="AS3" s="556" t="s">
        <v>9</v>
      </c>
      <c r="AT3" s="553">
        <v>2017</v>
      </c>
      <c r="AU3" s="554"/>
      <c r="AV3" s="554"/>
      <c r="AW3" s="555"/>
    </row>
    <row r="4" spans="1:49" ht="15.75" thickBot="1" x14ac:dyDescent="0.3">
      <c r="A4" s="548"/>
      <c r="B4" s="542"/>
      <c r="C4" s="545"/>
      <c r="D4" s="548"/>
      <c r="E4" s="548"/>
      <c r="F4" s="551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557"/>
      <c r="Y4" s="564" t="s">
        <v>10</v>
      </c>
      <c r="Z4" s="565"/>
      <c r="AA4" s="5"/>
      <c r="AB4" s="566" t="s">
        <v>11</v>
      </c>
      <c r="AC4" s="560" t="s">
        <v>12</v>
      </c>
      <c r="AD4" s="557"/>
      <c r="AE4" s="564" t="s">
        <v>10</v>
      </c>
      <c r="AF4" s="565"/>
      <c r="AG4" s="558" t="s">
        <v>11</v>
      </c>
      <c r="AH4" s="560" t="s">
        <v>12</v>
      </c>
      <c r="AI4" s="557"/>
      <c r="AJ4" s="564" t="s">
        <v>10</v>
      </c>
      <c r="AK4" s="565"/>
      <c r="AL4" s="558" t="s">
        <v>11</v>
      </c>
      <c r="AM4" s="560" t="s">
        <v>12</v>
      </c>
      <c r="AN4" s="557"/>
      <c r="AO4" s="564" t="s">
        <v>10</v>
      </c>
      <c r="AP4" s="565"/>
      <c r="AQ4" s="558" t="s">
        <v>11</v>
      </c>
      <c r="AR4" s="560" t="s">
        <v>12</v>
      </c>
      <c r="AS4" s="557"/>
      <c r="AT4" s="564" t="s">
        <v>10</v>
      </c>
      <c r="AU4" s="565"/>
      <c r="AV4" s="558" t="s">
        <v>11</v>
      </c>
      <c r="AW4" s="560" t="s">
        <v>12</v>
      </c>
    </row>
    <row r="5" spans="1:49" ht="45.75" thickBot="1" x14ac:dyDescent="0.3">
      <c r="A5" s="574"/>
      <c r="B5" s="543"/>
      <c r="C5" s="546"/>
      <c r="D5" s="549"/>
      <c r="E5" s="549"/>
      <c r="F5" s="552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568"/>
      <c r="Y5" s="15" t="s">
        <v>22</v>
      </c>
      <c r="Z5" s="16" t="s">
        <v>23</v>
      </c>
      <c r="AA5" s="17" t="s">
        <v>24</v>
      </c>
      <c r="AB5" s="567"/>
      <c r="AC5" s="561"/>
      <c r="AD5" s="557"/>
      <c r="AE5" s="15" t="s">
        <v>22</v>
      </c>
      <c r="AF5" s="15" t="s">
        <v>23</v>
      </c>
      <c r="AG5" s="559"/>
      <c r="AH5" s="561"/>
      <c r="AI5" s="557"/>
      <c r="AJ5" s="15" t="s">
        <v>22</v>
      </c>
      <c r="AK5" s="15" t="s">
        <v>23</v>
      </c>
      <c r="AL5" s="559"/>
      <c r="AM5" s="561"/>
      <c r="AN5" s="557"/>
      <c r="AO5" s="15" t="s">
        <v>22</v>
      </c>
      <c r="AP5" s="15" t="s">
        <v>23</v>
      </c>
      <c r="AQ5" s="559"/>
      <c r="AR5" s="561"/>
      <c r="AS5" s="557"/>
      <c r="AT5" s="15" t="s">
        <v>22</v>
      </c>
      <c r="AU5" s="15" t="s">
        <v>23</v>
      </c>
      <c r="AV5" s="559"/>
      <c r="AW5" s="561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562">
        <v>7929.3</v>
      </c>
      <c r="T21" s="563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"/>
  <sheetViews>
    <sheetView tabSelected="1" showWhiteSpace="0" view="pageLayout" topLeftCell="A20" zoomScaleNormal="100" workbookViewId="0">
      <selection activeCell="D65" sqref="D65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4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bestFit="1" customWidth="1"/>
    <col min="31" max="31" width="12.85546875" bestFit="1" customWidth="1"/>
    <col min="32" max="32" width="12" bestFit="1" customWidth="1"/>
    <col min="33" max="33" width="7" customWidth="1"/>
    <col min="34" max="34" width="11.7109375" bestFit="1" customWidth="1"/>
    <col min="35" max="35" width="10.5703125" bestFit="1" customWidth="1"/>
    <col min="36" max="36" width="12.85546875" bestFit="1" customWidth="1"/>
    <col min="37" max="37" width="11.85546875" bestFit="1" customWidth="1"/>
    <col min="38" max="38" width="7" customWidth="1"/>
    <col min="39" max="39" width="8.28515625" customWidth="1"/>
    <col min="40" max="40" width="10.85546875" customWidth="1"/>
    <col min="41" max="41" width="11.140625" customWidth="1"/>
    <col min="42" max="42" width="12" bestFit="1" customWidth="1"/>
    <col min="43" max="43" width="7.85546875" customWidth="1"/>
    <col min="44" max="44" width="7.5703125" customWidth="1"/>
    <col min="45" max="45" width="11.85546875" customWidth="1"/>
    <col min="46" max="49" width="0" hidden="1" customWidth="1"/>
    <col min="51" max="54" width="0" hidden="1" customWidth="1"/>
    <col min="55" max="55" width="8.7109375" customWidth="1"/>
    <col min="56" max="59" width="0" hidden="1" customWidth="1"/>
    <col min="61" max="64" width="0" hidden="1" customWidth="1"/>
    <col min="65" max="65" width="9.140625" customWidth="1"/>
    <col min="66" max="68" width="0" hidden="1" customWidth="1"/>
    <col min="69" max="69" width="9" hidden="1" customWidth="1"/>
  </cols>
  <sheetData>
    <row r="1" spans="1:69" ht="39" customHeight="1" x14ac:dyDescent="0.25">
      <c r="A1" s="257"/>
      <c r="B1" s="258" t="s">
        <v>106</v>
      </c>
      <c r="C1" s="259"/>
      <c r="D1" s="257"/>
      <c r="E1" s="257"/>
      <c r="F1" s="260"/>
      <c r="G1" s="260"/>
      <c r="H1" s="257"/>
      <c r="I1" s="257"/>
      <c r="J1" s="257"/>
      <c r="K1" s="261"/>
      <c r="L1" s="260"/>
      <c r="M1" s="260"/>
      <c r="N1" s="260"/>
      <c r="O1" s="260"/>
      <c r="P1" s="260"/>
      <c r="Q1" s="262"/>
      <c r="R1" s="257"/>
      <c r="S1" s="257"/>
      <c r="T1" s="257"/>
      <c r="U1" s="257"/>
      <c r="V1" s="257"/>
      <c r="W1" s="257"/>
      <c r="X1" s="262"/>
      <c r="Y1" s="257"/>
      <c r="Z1" s="257"/>
      <c r="AA1" s="257"/>
      <c r="AB1" s="257"/>
      <c r="AC1" s="257"/>
      <c r="AD1" s="262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</row>
    <row r="2" spans="1:69" ht="16.5" customHeight="1" x14ac:dyDescent="0.25">
      <c r="A2" s="257"/>
      <c r="B2" s="263" t="s">
        <v>240</v>
      </c>
      <c r="C2" s="264"/>
      <c r="D2" s="257"/>
      <c r="E2" s="257"/>
      <c r="F2" s="260"/>
      <c r="G2" s="260"/>
      <c r="H2" s="257"/>
      <c r="I2" s="257"/>
      <c r="J2" s="257"/>
      <c r="K2" s="261"/>
      <c r="L2" s="260"/>
      <c r="M2" s="260"/>
      <c r="N2" s="260"/>
      <c r="O2" s="260"/>
      <c r="P2" s="260"/>
      <c r="Q2" s="262"/>
      <c r="R2" s="257"/>
      <c r="S2" s="257"/>
      <c r="T2" s="257"/>
      <c r="U2" s="257"/>
      <c r="V2" s="257"/>
      <c r="W2" s="257"/>
      <c r="X2" s="262"/>
      <c r="Y2" s="257"/>
      <c r="Z2" s="257"/>
      <c r="AA2" s="257"/>
      <c r="AB2" s="257"/>
      <c r="AC2" s="257"/>
      <c r="AD2" s="262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</row>
    <row r="3" spans="1:69" ht="3" customHeight="1" x14ac:dyDescent="0.25">
      <c r="A3" s="582"/>
      <c r="B3" s="263"/>
      <c r="C3" s="264"/>
      <c r="D3" s="257"/>
      <c r="E3" s="257"/>
      <c r="F3" s="265"/>
      <c r="G3" s="265"/>
      <c r="H3" s="265"/>
      <c r="I3" s="265"/>
      <c r="J3" s="265"/>
      <c r="K3" s="266"/>
      <c r="L3" s="265"/>
      <c r="M3" s="265"/>
      <c r="N3" s="265"/>
      <c r="O3" s="265"/>
      <c r="P3" s="265"/>
      <c r="Q3" s="266"/>
      <c r="R3" s="265"/>
      <c r="S3" s="265"/>
      <c r="T3" s="265"/>
      <c r="U3" s="265"/>
      <c r="V3" s="265"/>
      <c r="W3" s="265"/>
      <c r="X3" s="266"/>
      <c r="Y3" s="265"/>
      <c r="Z3" s="265"/>
      <c r="AA3" s="265"/>
      <c r="AB3" s="265"/>
      <c r="AC3" s="265"/>
      <c r="AD3" s="266"/>
      <c r="AE3" s="584"/>
      <c r="AF3" s="584"/>
      <c r="AG3" s="584"/>
      <c r="AH3" s="584"/>
      <c r="AI3" s="583"/>
      <c r="AJ3" s="584"/>
      <c r="AK3" s="584"/>
      <c r="AL3" s="584"/>
      <c r="AM3" s="584"/>
      <c r="AN3" s="583"/>
      <c r="AO3" s="584"/>
      <c r="AP3" s="584"/>
      <c r="AQ3" s="584"/>
      <c r="AR3" s="584"/>
      <c r="AS3" s="585"/>
      <c r="AT3" s="586"/>
      <c r="AU3" s="586"/>
      <c r="AV3" s="586"/>
      <c r="AW3" s="586"/>
      <c r="AX3" s="585"/>
      <c r="AY3" s="586"/>
      <c r="AZ3" s="586"/>
      <c r="BA3" s="586"/>
      <c r="BB3" s="586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</row>
    <row r="4" spans="1:69" ht="15.75" customHeight="1" x14ac:dyDescent="0.25">
      <c r="A4" s="582"/>
      <c r="B4" s="267" t="s">
        <v>107</v>
      </c>
      <c r="C4" s="268"/>
      <c r="D4" s="262"/>
      <c r="E4" s="262"/>
      <c r="F4" s="269"/>
      <c r="G4" s="269"/>
      <c r="H4" s="269"/>
      <c r="I4" s="269"/>
      <c r="J4" s="269"/>
      <c r="K4" s="270"/>
      <c r="L4" s="269"/>
      <c r="M4" s="269"/>
      <c r="N4" s="269"/>
      <c r="O4" s="269"/>
      <c r="P4" s="269"/>
      <c r="Q4" s="270"/>
      <c r="R4" s="269"/>
      <c r="S4" s="269"/>
      <c r="T4" s="269"/>
      <c r="U4" s="269"/>
      <c r="V4" s="269"/>
      <c r="W4" s="269"/>
      <c r="X4" s="270"/>
      <c r="Y4" s="269"/>
      <c r="Z4" s="269"/>
      <c r="AA4" s="269"/>
      <c r="AB4" s="269"/>
      <c r="AC4" s="269"/>
      <c r="AD4" s="270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</row>
    <row r="5" spans="1:69" ht="13.5" customHeight="1" x14ac:dyDescent="0.25">
      <c r="A5" s="582"/>
      <c r="B5" s="267" t="s">
        <v>108</v>
      </c>
      <c r="C5" s="268"/>
      <c r="D5" s="257"/>
      <c r="E5" s="257"/>
      <c r="F5" s="265"/>
      <c r="G5" s="265"/>
      <c r="H5" s="265"/>
      <c r="I5" s="265"/>
      <c r="J5" s="265"/>
      <c r="K5" s="266"/>
      <c r="L5" s="265"/>
      <c r="M5" s="265"/>
      <c r="N5" s="265"/>
      <c r="O5" s="265"/>
      <c r="P5" s="265"/>
      <c r="Q5" s="266"/>
      <c r="R5" s="265"/>
      <c r="S5" s="265"/>
      <c r="T5" s="265"/>
      <c r="U5" s="265"/>
      <c r="V5" s="265"/>
      <c r="W5" s="265"/>
      <c r="X5" s="266"/>
      <c r="Y5" s="265"/>
      <c r="Z5" s="265"/>
      <c r="AA5" s="265"/>
      <c r="AB5" s="265"/>
      <c r="AC5" s="265"/>
      <c r="AD5" s="266"/>
      <c r="AE5" s="271"/>
      <c r="AF5" s="271"/>
      <c r="AG5" s="583"/>
      <c r="AH5" s="583"/>
      <c r="AI5" s="583"/>
      <c r="AJ5" s="271"/>
      <c r="AK5" s="271"/>
      <c r="AL5" s="583"/>
      <c r="AM5" s="583"/>
      <c r="AN5" s="583"/>
      <c r="AO5" s="271"/>
      <c r="AP5" s="271"/>
      <c r="AQ5" s="583"/>
      <c r="AR5" s="583"/>
      <c r="AS5" s="585"/>
      <c r="AT5" s="199"/>
      <c r="AU5" s="199"/>
      <c r="AV5" s="585"/>
      <c r="AW5" s="585"/>
      <c r="AX5" s="585"/>
      <c r="AY5" s="199"/>
      <c r="AZ5" s="199"/>
      <c r="BA5" s="585"/>
      <c r="BB5" s="585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</row>
    <row r="6" spans="1:69" ht="5.25" customHeight="1" x14ac:dyDescent="0.25">
      <c r="A6" s="272"/>
      <c r="B6" s="273"/>
      <c r="C6" s="274"/>
      <c r="D6" s="273"/>
      <c r="E6" s="275"/>
      <c r="F6" s="276"/>
      <c r="G6" s="276"/>
      <c r="H6" s="276"/>
      <c r="I6" s="276"/>
      <c r="J6" s="276"/>
      <c r="K6" s="277"/>
      <c r="L6" s="276"/>
      <c r="M6" s="276"/>
      <c r="N6" s="276"/>
      <c r="O6" s="276"/>
      <c r="P6" s="276"/>
      <c r="Q6" s="277"/>
      <c r="R6" s="276"/>
      <c r="S6" s="278"/>
      <c r="T6" s="278"/>
      <c r="U6" s="276"/>
      <c r="V6" s="276"/>
      <c r="W6" s="276"/>
      <c r="X6" s="277"/>
      <c r="Y6" s="276"/>
      <c r="Z6" s="276"/>
      <c r="AA6" s="276"/>
      <c r="AB6" s="276"/>
      <c r="AC6" s="276"/>
      <c r="AD6" s="277"/>
      <c r="AE6" s="276"/>
      <c r="AF6" s="276"/>
      <c r="AG6" s="276"/>
      <c r="AH6" s="276"/>
      <c r="AI6" s="277"/>
      <c r="AJ6" s="276"/>
      <c r="AK6" s="276"/>
      <c r="AL6" s="276"/>
      <c r="AM6" s="276"/>
      <c r="AN6" s="277"/>
      <c r="AO6" s="276"/>
      <c r="AP6" s="276"/>
      <c r="AQ6" s="276"/>
      <c r="AR6" s="276"/>
      <c r="AS6" s="198"/>
      <c r="AT6" s="197"/>
      <c r="AU6" s="198"/>
      <c r="AV6" s="198"/>
      <c r="AW6" s="197"/>
      <c r="AX6" s="198"/>
      <c r="AY6" s="197"/>
      <c r="AZ6" s="198"/>
      <c r="BA6" s="198"/>
      <c r="BB6" s="197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</row>
    <row r="7" spans="1:69" ht="57" customHeight="1" thickBot="1" x14ac:dyDescent="0.3">
      <c r="A7" s="591" t="s">
        <v>103</v>
      </c>
      <c r="B7" s="604" t="s">
        <v>0</v>
      </c>
      <c r="C7" s="603" t="s">
        <v>1</v>
      </c>
      <c r="D7" s="591" t="s">
        <v>2</v>
      </c>
      <c r="E7" s="591" t="s">
        <v>3</v>
      </c>
      <c r="F7" s="594" t="s">
        <v>4</v>
      </c>
      <c r="G7" s="279">
        <v>2010</v>
      </c>
      <c r="H7" s="280">
        <v>2010</v>
      </c>
      <c r="I7" s="280">
        <v>2010</v>
      </c>
      <c r="J7" s="281">
        <v>2010</v>
      </c>
      <c r="K7" s="279">
        <v>2011</v>
      </c>
      <c r="L7" s="280">
        <v>2011</v>
      </c>
      <c r="M7" s="280">
        <v>2011</v>
      </c>
      <c r="N7" s="280">
        <v>2011</v>
      </c>
      <c r="O7" s="280">
        <v>2011</v>
      </c>
      <c r="P7" s="280">
        <v>2011</v>
      </c>
      <c r="Q7" s="279">
        <v>2012</v>
      </c>
      <c r="R7" s="280">
        <v>2012</v>
      </c>
      <c r="S7" s="280">
        <v>2012</v>
      </c>
      <c r="T7" s="280">
        <v>2012</v>
      </c>
      <c r="U7" s="280">
        <v>2012</v>
      </c>
      <c r="V7" s="280">
        <v>2012</v>
      </c>
      <c r="W7" s="280">
        <v>2012</v>
      </c>
      <c r="X7" s="594" t="s">
        <v>5</v>
      </c>
      <c r="Y7" s="595">
        <v>2013</v>
      </c>
      <c r="Z7" s="596"/>
      <c r="AA7" s="596"/>
      <c r="AB7" s="596"/>
      <c r="AC7" s="597"/>
      <c r="AD7" s="594" t="s">
        <v>6</v>
      </c>
      <c r="AE7" s="595">
        <v>2014</v>
      </c>
      <c r="AF7" s="596"/>
      <c r="AG7" s="596"/>
      <c r="AH7" s="597"/>
      <c r="AI7" s="594" t="s">
        <v>7</v>
      </c>
      <c r="AJ7" s="595">
        <v>2015</v>
      </c>
      <c r="AK7" s="596"/>
      <c r="AL7" s="596"/>
      <c r="AM7" s="597"/>
      <c r="AN7" s="594" t="s">
        <v>8</v>
      </c>
      <c r="AO7" s="595">
        <v>2016</v>
      </c>
      <c r="AP7" s="596"/>
      <c r="AQ7" s="596"/>
      <c r="AR7" s="597"/>
      <c r="AS7" s="611" t="s">
        <v>9</v>
      </c>
      <c r="AT7" s="614">
        <v>2017</v>
      </c>
      <c r="AU7" s="615"/>
      <c r="AV7" s="615"/>
      <c r="AW7" s="616"/>
      <c r="AX7" s="611" t="s">
        <v>105</v>
      </c>
      <c r="AY7" s="614">
        <v>2018</v>
      </c>
      <c r="AZ7" s="615"/>
      <c r="BA7" s="615"/>
      <c r="BB7" s="616"/>
      <c r="BC7" s="611" t="s">
        <v>121</v>
      </c>
      <c r="BD7" s="614">
        <v>2019</v>
      </c>
      <c r="BE7" s="615"/>
      <c r="BF7" s="615"/>
      <c r="BG7" s="616"/>
      <c r="BH7" s="611" t="s">
        <v>122</v>
      </c>
      <c r="BI7" s="614">
        <v>2020</v>
      </c>
      <c r="BJ7" s="615"/>
      <c r="BK7" s="615"/>
      <c r="BL7" s="616"/>
      <c r="BM7" s="611" t="s">
        <v>129</v>
      </c>
      <c r="BN7" s="614">
        <v>2021</v>
      </c>
      <c r="BO7" s="615"/>
      <c r="BP7" s="615"/>
      <c r="BQ7" s="616"/>
    </row>
    <row r="8" spans="1:69" ht="50.25" customHeight="1" thickBot="1" x14ac:dyDescent="0.3">
      <c r="A8" s="592"/>
      <c r="B8" s="592"/>
      <c r="C8" s="592"/>
      <c r="D8" s="592"/>
      <c r="E8" s="592"/>
      <c r="F8" s="598"/>
      <c r="G8" s="282"/>
      <c r="H8" s="283"/>
      <c r="I8" s="283"/>
      <c r="J8" s="283"/>
      <c r="K8" s="282"/>
      <c r="L8" s="283"/>
      <c r="M8" s="283"/>
      <c r="N8" s="283"/>
      <c r="O8" s="283"/>
      <c r="P8" s="283"/>
      <c r="Q8" s="284"/>
      <c r="R8" s="285"/>
      <c r="S8" s="285"/>
      <c r="T8" s="285"/>
      <c r="U8" s="285"/>
      <c r="V8" s="285"/>
      <c r="W8" s="285"/>
      <c r="X8" s="592"/>
      <c r="Y8" s="599" t="s">
        <v>10</v>
      </c>
      <c r="Z8" s="600"/>
      <c r="AA8" s="286"/>
      <c r="AB8" s="575" t="s">
        <v>11</v>
      </c>
      <c r="AC8" s="575" t="s">
        <v>12</v>
      </c>
      <c r="AD8" s="592"/>
      <c r="AE8" s="599" t="s">
        <v>10</v>
      </c>
      <c r="AF8" s="600"/>
      <c r="AG8" s="575" t="s">
        <v>11</v>
      </c>
      <c r="AH8" s="575" t="s">
        <v>12</v>
      </c>
      <c r="AI8" s="605"/>
      <c r="AJ8" s="599" t="s">
        <v>10</v>
      </c>
      <c r="AK8" s="600"/>
      <c r="AL8" s="575" t="s">
        <v>11</v>
      </c>
      <c r="AM8" s="575" t="s">
        <v>12</v>
      </c>
      <c r="AN8" s="605"/>
      <c r="AO8" s="599" t="s">
        <v>10</v>
      </c>
      <c r="AP8" s="600"/>
      <c r="AQ8" s="575" t="s">
        <v>11</v>
      </c>
      <c r="AR8" s="575" t="s">
        <v>12</v>
      </c>
      <c r="AS8" s="612"/>
      <c r="AT8" s="589" t="s">
        <v>10</v>
      </c>
      <c r="AU8" s="590"/>
      <c r="AV8" s="587" t="s">
        <v>11</v>
      </c>
      <c r="AW8" s="587" t="s">
        <v>12</v>
      </c>
      <c r="AX8" s="612"/>
      <c r="AY8" s="589" t="s">
        <v>10</v>
      </c>
      <c r="AZ8" s="590"/>
      <c r="BA8" s="587" t="s">
        <v>11</v>
      </c>
      <c r="BB8" s="587" t="s">
        <v>12</v>
      </c>
      <c r="BC8" s="612"/>
      <c r="BD8" s="589" t="s">
        <v>10</v>
      </c>
      <c r="BE8" s="590"/>
      <c r="BF8" s="587" t="s">
        <v>11</v>
      </c>
      <c r="BG8" s="587" t="s">
        <v>12</v>
      </c>
      <c r="BH8" s="612"/>
      <c r="BI8" s="589" t="s">
        <v>10</v>
      </c>
      <c r="BJ8" s="590"/>
      <c r="BK8" s="587" t="s">
        <v>11</v>
      </c>
      <c r="BL8" s="587" t="s">
        <v>12</v>
      </c>
      <c r="BM8" s="612"/>
      <c r="BN8" s="589" t="s">
        <v>10</v>
      </c>
      <c r="BO8" s="590"/>
      <c r="BP8" s="587" t="s">
        <v>11</v>
      </c>
      <c r="BQ8" s="587" t="s">
        <v>12</v>
      </c>
    </row>
    <row r="9" spans="1:69" ht="64.5" customHeight="1" thickBot="1" x14ac:dyDescent="0.3">
      <c r="A9" s="593"/>
      <c r="B9" s="593"/>
      <c r="C9" s="593"/>
      <c r="D9" s="593"/>
      <c r="E9" s="593"/>
      <c r="F9" s="593"/>
      <c r="G9" s="287" t="s">
        <v>13</v>
      </c>
      <c r="H9" s="288" t="s">
        <v>14</v>
      </c>
      <c r="I9" s="289" t="s">
        <v>15</v>
      </c>
      <c r="J9" s="290" t="s">
        <v>16</v>
      </c>
      <c r="K9" s="287" t="s">
        <v>13</v>
      </c>
      <c r="L9" s="288" t="s">
        <v>14</v>
      </c>
      <c r="M9" s="289" t="s">
        <v>15</v>
      </c>
      <c r="N9" s="289" t="s">
        <v>16</v>
      </c>
      <c r="O9" s="289" t="s">
        <v>17</v>
      </c>
      <c r="P9" s="290" t="s">
        <v>18</v>
      </c>
      <c r="Q9" s="287" t="s">
        <v>19</v>
      </c>
      <c r="R9" s="291" t="s">
        <v>14</v>
      </c>
      <c r="S9" s="292" t="s">
        <v>15</v>
      </c>
      <c r="T9" s="292" t="s">
        <v>16</v>
      </c>
      <c r="U9" s="292" t="s">
        <v>20</v>
      </c>
      <c r="V9" s="292" t="s">
        <v>17</v>
      </c>
      <c r="W9" s="293" t="s">
        <v>21</v>
      </c>
      <c r="X9" s="593"/>
      <c r="Y9" s="294" t="s">
        <v>22</v>
      </c>
      <c r="Z9" s="295" t="s">
        <v>23</v>
      </c>
      <c r="AA9" s="296" t="s">
        <v>24</v>
      </c>
      <c r="AB9" s="593"/>
      <c r="AC9" s="593"/>
      <c r="AD9" s="593"/>
      <c r="AE9" s="294" t="s">
        <v>22</v>
      </c>
      <c r="AF9" s="294" t="s">
        <v>23</v>
      </c>
      <c r="AG9" s="576"/>
      <c r="AH9" s="576"/>
      <c r="AI9" s="578"/>
      <c r="AJ9" s="294" t="s">
        <v>22</v>
      </c>
      <c r="AK9" s="294" t="s">
        <v>23</v>
      </c>
      <c r="AL9" s="576"/>
      <c r="AM9" s="576"/>
      <c r="AN9" s="578"/>
      <c r="AO9" s="294" t="s">
        <v>22</v>
      </c>
      <c r="AP9" s="294" t="s">
        <v>23</v>
      </c>
      <c r="AQ9" s="576"/>
      <c r="AR9" s="576"/>
      <c r="AS9" s="613"/>
      <c r="AT9" s="202" t="s">
        <v>22</v>
      </c>
      <c r="AU9" s="202" t="s">
        <v>23</v>
      </c>
      <c r="AV9" s="588"/>
      <c r="AW9" s="588"/>
      <c r="AX9" s="613"/>
      <c r="AY9" s="202" t="s">
        <v>22</v>
      </c>
      <c r="AZ9" s="202" t="s">
        <v>23</v>
      </c>
      <c r="BA9" s="588"/>
      <c r="BB9" s="588"/>
      <c r="BC9" s="613"/>
      <c r="BD9" s="202" t="s">
        <v>22</v>
      </c>
      <c r="BE9" s="202" t="s">
        <v>23</v>
      </c>
      <c r="BF9" s="588"/>
      <c r="BG9" s="588"/>
      <c r="BH9" s="613"/>
      <c r="BI9" s="202" t="s">
        <v>22</v>
      </c>
      <c r="BJ9" s="202" t="s">
        <v>23</v>
      </c>
      <c r="BK9" s="588"/>
      <c r="BL9" s="588"/>
      <c r="BM9" s="613"/>
      <c r="BN9" s="202" t="s">
        <v>22</v>
      </c>
      <c r="BO9" s="202" t="s">
        <v>23</v>
      </c>
      <c r="BP9" s="588"/>
      <c r="BQ9" s="588"/>
    </row>
    <row r="10" spans="1:69" ht="105.75" customHeight="1" thickBot="1" x14ac:dyDescent="0.3">
      <c r="A10" s="494">
        <v>1</v>
      </c>
      <c r="B10" s="298" t="s">
        <v>133</v>
      </c>
      <c r="C10" s="299" t="s">
        <v>213</v>
      </c>
      <c r="D10" s="300" t="s">
        <v>137</v>
      </c>
      <c r="E10" s="301">
        <f>AN10+AS10+AX10</f>
        <v>4840.3999999999996</v>
      </c>
      <c r="F10" s="302"/>
      <c r="G10" s="302"/>
      <c r="H10" s="303"/>
      <c r="I10" s="304"/>
      <c r="J10" s="305"/>
      <c r="K10" s="306"/>
      <c r="L10" s="303"/>
      <c r="M10" s="304"/>
      <c r="N10" s="304"/>
      <c r="O10" s="304"/>
      <c r="P10" s="305"/>
      <c r="Q10" s="306"/>
      <c r="R10" s="303"/>
      <c r="S10" s="307"/>
      <c r="T10" s="307"/>
      <c r="U10" s="304"/>
      <c r="V10" s="304"/>
      <c r="W10" s="305"/>
      <c r="X10" s="306"/>
      <c r="Y10" s="303"/>
      <c r="Z10" s="304"/>
      <c r="AA10" s="304"/>
      <c r="AB10" s="304"/>
      <c r="AC10" s="305"/>
      <c r="AD10" s="306"/>
      <c r="AE10" s="303"/>
      <c r="AF10" s="304"/>
      <c r="AG10" s="304"/>
      <c r="AH10" s="305"/>
      <c r="AI10" s="306"/>
      <c r="AJ10" s="303"/>
      <c r="AK10" s="304"/>
      <c r="AL10" s="304"/>
      <c r="AM10" s="305"/>
      <c r="AN10" s="306">
        <v>1507.9</v>
      </c>
      <c r="AO10" s="303">
        <v>1507.9</v>
      </c>
      <c r="AP10" s="304"/>
      <c r="AQ10" s="304"/>
      <c r="AR10" s="305"/>
      <c r="AS10" s="205">
        <v>1625.5</v>
      </c>
      <c r="AT10" s="203">
        <v>1625.5</v>
      </c>
      <c r="AU10" s="206"/>
      <c r="AV10" s="206"/>
      <c r="AW10" s="207"/>
      <c r="AX10" s="205">
        <v>1707</v>
      </c>
      <c r="AY10" s="203">
        <v>1707</v>
      </c>
      <c r="AZ10" s="206"/>
      <c r="BA10" s="206"/>
      <c r="BB10" s="207"/>
      <c r="BC10" s="205"/>
      <c r="BD10" s="203"/>
      <c r="BE10" s="206"/>
      <c r="BF10" s="206"/>
      <c r="BG10" s="207"/>
      <c r="BH10" s="205"/>
      <c r="BI10" s="203"/>
      <c r="BJ10" s="206"/>
      <c r="BK10" s="206"/>
      <c r="BL10" s="207"/>
      <c r="BM10" s="205"/>
      <c r="BN10" s="203"/>
      <c r="BO10" s="206"/>
      <c r="BP10" s="206"/>
      <c r="BQ10" s="207"/>
    </row>
    <row r="11" spans="1:69" ht="164.25" customHeight="1" thickBot="1" x14ac:dyDescent="0.3">
      <c r="A11" s="297">
        <v>2</v>
      </c>
      <c r="B11" s="298" t="s">
        <v>149</v>
      </c>
      <c r="C11" s="308" t="s">
        <v>184</v>
      </c>
      <c r="D11" s="300" t="s">
        <v>185</v>
      </c>
      <c r="E11" s="301">
        <v>13027.2</v>
      </c>
      <c r="F11" s="302"/>
      <c r="G11" s="302">
        <v>318</v>
      </c>
      <c r="H11" s="303">
        <v>318</v>
      </c>
      <c r="I11" s="304"/>
      <c r="J11" s="305"/>
      <c r="K11" s="306">
        <v>3623.67</v>
      </c>
      <c r="L11" s="303">
        <v>3623.67</v>
      </c>
      <c r="M11" s="304"/>
      <c r="N11" s="304"/>
      <c r="O11" s="304"/>
      <c r="P11" s="305"/>
      <c r="Q11" s="306">
        <v>2251.13</v>
      </c>
      <c r="R11" s="303">
        <v>1874.18</v>
      </c>
      <c r="S11" s="304">
        <v>376.95</v>
      </c>
      <c r="T11" s="304"/>
      <c r="U11" s="304"/>
      <c r="V11" s="304"/>
      <c r="W11" s="305"/>
      <c r="X11" s="306">
        <v>1980.8</v>
      </c>
      <c r="Y11" s="303">
        <v>1660.9</v>
      </c>
      <c r="Z11" s="304">
        <v>319.89999999999998</v>
      </c>
      <c r="AA11" s="304"/>
      <c r="AB11" s="304"/>
      <c r="AC11" s="305"/>
      <c r="AD11" s="306">
        <v>2039.6</v>
      </c>
      <c r="AE11" s="303">
        <v>2039.6</v>
      </c>
      <c r="AF11" s="304"/>
      <c r="AG11" s="304"/>
      <c r="AH11" s="305"/>
      <c r="AI11" s="306">
        <v>1447.9</v>
      </c>
      <c r="AJ11" s="303">
        <v>1447.9</v>
      </c>
      <c r="AK11" s="304"/>
      <c r="AL11" s="304"/>
      <c r="AM11" s="305"/>
      <c r="AN11" s="306">
        <v>1366.1</v>
      </c>
      <c r="AO11" s="303">
        <v>1366.1</v>
      </c>
      <c r="AP11" s="304"/>
      <c r="AQ11" s="304"/>
      <c r="AR11" s="305"/>
      <c r="AS11" s="205"/>
      <c r="AT11" s="203"/>
      <c r="AU11" s="206"/>
      <c r="AV11" s="206"/>
      <c r="AW11" s="207"/>
      <c r="AX11" s="205"/>
      <c r="AY11" s="203"/>
      <c r="AZ11" s="206"/>
      <c r="BA11" s="206"/>
      <c r="BB11" s="207"/>
      <c r="BC11" s="205"/>
      <c r="BD11" s="203"/>
      <c r="BE11" s="206"/>
      <c r="BF11" s="206"/>
      <c r="BG11" s="207"/>
      <c r="BH11" s="205"/>
      <c r="BI11" s="203"/>
      <c r="BJ11" s="206"/>
      <c r="BK11" s="206"/>
      <c r="BL11" s="207"/>
      <c r="BM11" s="205"/>
      <c r="BN11" s="203"/>
      <c r="BO11" s="206"/>
      <c r="BP11" s="206"/>
      <c r="BQ11" s="207"/>
    </row>
    <row r="12" spans="1:69" ht="165" customHeight="1" thickBot="1" x14ac:dyDescent="0.3">
      <c r="A12" s="494" t="s">
        <v>190</v>
      </c>
      <c r="B12" s="298" t="s">
        <v>191</v>
      </c>
      <c r="C12" s="308" t="s">
        <v>184</v>
      </c>
      <c r="D12" s="300" t="s">
        <v>192</v>
      </c>
      <c r="E12" s="301">
        <v>11452.4</v>
      </c>
      <c r="F12" s="302"/>
      <c r="G12" s="302"/>
      <c r="H12" s="303"/>
      <c r="I12" s="304"/>
      <c r="J12" s="305"/>
      <c r="K12" s="306"/>
      <c r="L12" s="303"/>
      <c r="M12" s="304"/>
      <c r="N12" s="304"/>
      <c r="O12" s="304"/>
      <c r="P12" s="305"/>
      <c r="Q12" s="306"/>
      <c r="R12" s="303"/>
      <c r="S12" s="304"/>
      <c r="T12" s="304"/>
      <c r="U12" s="304"/>
      <c r="V12" s="304"/>
      <c r="W12" s="305"/>
      <c r="X12" s="306"/>
      <c r="Y12" s="303"/>
      <c r="Z12" s="303"/>
      <c r="AA12" s="309"/>
      <c r="AB12" s="309"/>
      <c r="AC12" s="305"/>
      <c r="AD12" s="306"/>
      <c r="AE12" s="303"/>
      <c r="AF12" s="304"/>
      <c r="AG12" s="304"/>
      <c r="AH12" s="305"/>
      <c r="AI12" s="306"/>
      <c r="AJ12" s="303"/>
      <c r="AK12" s="304"/>
      <c r="AL12" s="304"/>
      <c r="AM12" s="305"/>
      <c r="AN12" s="306"/>
      <c r="AO12" s="303"/>
      <c r="AP12" s="304"/>
      <c r="AQ12" s="304"/>
      <c r="AR12" s="305"/>
      <c r="AS12" s="306">
        <v>1742.6</v>
      </c>
      <c r="AT12" s="303"/>
      <c r="AU12" s="507"/>
      <c r="AV12" s="507"/>
      <c r="AW12" s="508"/>
      <c r="AX12" s="306">
        <v>2174.4</v>
      </c>
      <c r="AY12" s="303"/>
      <c r="AZ12" s="507"/>
      <c r="BA12" s="507"/>
      <c r="BB12" s="508"/>
      <c r="BC12" s="306">
        <v>2225.8000000000002</v>
      </c>
      <c r="BD12" s="303"/>
      <c r="BE12" s="507"/>
      <c r="BF12" s="507"/>
      <c r="BG12" s="508"/>
      <c r="BH12" s="306">
        <v>2574.6</v>
      </c>
      <c r="BI12" s="303"/>
      <c r="BJ12" s="507"/>
      <c r="BK12" s="507"/>
      <c r="BL12" s="508"/>
      <c r="BM12" s="306">
        <v>2735</v>
      </c>
      <c r="BN12" s="203"/>
      <c r="BO12" s="206"/>
      <c r="BP12" s="206"/>
      <c r="BQ12" s="207"/>
    </row>
    <row r="13" spans="1:69" ht="151.5" customHeight="1" thickBot="1" x14ac:dyDescent="0.3">
      <c r="A13" s="297">
        <v>3</v>
      </c>
      <c r="B13" s="298" t="s">
        <v>152</v>
      </c>
      <c r="C13" s="308" t="s">
        <v>182</v>
      </c>
      <c r="D13" s="300" t="s">
        <v>183</v>
      </c>
      <c r="E13" s="301">
        <v>104636</v>
      </c>
      <c r="F13" s="302"/>
      <c r="G13" s="302">
        <v>1657.1</v>
      </c>
      <c r="H13" s="303">
        <v>659.2</v>
      </c>
      <c r="I13" s="304">
        <v>997.9</v>
      </c>
      <c r="J13" s="305"/>
      <c r="K13" s="306">
        <v>76082.5</v>
      </c>
      <c r="L13" s="303">
        <v>5293</v>
      </c>
      <c r="M13" s="304">
        <v>47296.2</v>
      </c>
      <c r="N13" s="304"/>
      <c r="O13" s="304"/>
      <c r="P13" s="305">
        <v>23493.3</v>
      </c>
      <c r="Q13" s="306">
        <v>20353.099999999999</v>
      </c>
      <c r="R13" s="303">
        <v>3098.9</v>
      </c>
      <c r="S13" s="304">
        <v>17254.2</v>
      </c>
      <c r="T13" s="304"/>
      <c r="U13" s="304"/>
      <c r="V13" s="304"/>
      <c r="W13" s="305"/>
      <c r="X13" s="306">
        <v>782</v>
      </c>
      <c r="Y13" s="304">
        <v>598.6</v>
      </c>
      <c r="Z13" s="303">
        <v>183.4</v>
      </c>
      <c r="AA13" s="309"/>
      <c r="AB13" s="310"/>
      <c r="AC13" s="305"/>
      <c r="AD13" s="306">
        <v>1390.5</v>
      </c>
      <c r="AE13" s="303">
        <v>1390.5</v>
      </c>
      <c r="AF13" s="304"/>
      <c r="AG13" s="304"/>
      <c r="AH13" s="305"/>
      <c r="AI13" s="306">
        <v>2372</v>
      </c>
      <c r="AJ13" s="303">
        <v>2372</v>
      </c>
      <c r="AK13" s="304"/>
      <c r="AL13" s="304"/>
      <c r="AM13" s="305"/>
      <c r="AN13" s="306">
        <v>1998.8</v>
      </c>
      <c r="AO13" s="303">
        <v>1998.8</v>
      </c>
      <c r="AP13" s="304"/>
      <c r="AQ13" s="304"/>
      <c r="AR13" s="305"/>
      <c r="AS13" s="205"/>
      <c r="AT13" s="203"/>
      <c r="AU13" s="206"/>
      <c r="AV13" s="206"/>
      <c r="AW13" s="207"/>
      <c r="AX13" s="205"/>
      <c r="AY13" s="203"/>
      <c r="AZ13" s="206"/>
      <c r="BA13" s="206"/>
      <c r="BB13" s="207"/>
      <c r="BC13" s="205"/>
      <c r="BD13" s="203"/>
      <c r="BE13" s="206"/>
      <c r="BF13" s="206"/>
      <c r="BG13" s="207"/>
      <c r="BH13" s="205"/>
      <c r="BI13" s="203"/>
      <c r="BJ13" s="206"/>
      <c r="BK13" s="206"/>
      <c r="BL13" s="207"/>
      <c r="BM13" s="205"/>
      <c r="BN13" s="203"/>
      <c r="BO13" s="206"/>
      <c r="BP13" s="206"/>
      <c r="BQ13" s="207"/>
    </row>
    <row r="14" spans="1:69" ht="129" customHeight="1" thickBot="1" x14ac:dyDescent="0.3">
      <c r="A14" s="297">
        <v>4</v>
      </c>
      <c r="B14" s="300" t="s">
        <v>151</v>
      </c>
      <c r="C14" s="308" t="s">
        <v>187</v>
      </c>
      <c r="D14" s="311" t="s">
        <v>188</v>
      </c>
      <c r="E14" s="312">
        <f>G14+K14+Q14+X14+AD14+AI14+AN14</f>
        <v>6416.6</v>
      </c>
      <c r="F14" s="302"/>
      <c r="G14" s="302">
        <v>100</v>
      </c>
      <c r="H14" s="313">
        <v>100</v>
      </c>
      <c r="I14" s="314"/>
      <c r="J14" s="315"/>
      <c r="K14" s="306">
        <v>1645.05</v>
      </c>
      <c r="L14" s="313">
        <v>537.64</v>
      </c>
      <c r="M14" s="314">
        <v>1107.4100000000001</v>
      </c>
      <c r="N14" s="314"/>
      <c r="O14" s="314"/>
      <c r="P14" s="315"/>
      <c r="Q14" s="306">
        <v>909.15</v>
      </c>
      <c r="R14" s="314">
        <v>333.15</v>
      </c>
      <c r="S14" s="313" t="s">
        <v>49</v>
      </c>
      <c r="T14" s="316"/>
      <c r="U14" s="314"/>
      <c r="V14" s="314"/>
      <c r="W14" s="315"/>
      <c r="X14" s="306">
        <v>1922.9</v>
      </c>
      <c r="Y14" s="313">
        <v>1931</v>
      </c>
      <c r="Z14" s="314"/>
      <c r="AA14" s="314"/>
      <c r="AB14" s="314"/>
      <c r="AC14" s="315"/>
      <c r="AD14" s="306">
        <v>94.6</v>
      </c>
      <c r="AE14" s="313">
        <v>1041.4000000000001</v>
      </c>
      <c r="AF14" s="314"/>
      <c r="AG14" s="314"/>
      <c r="AH14" s="315"/>
      <c r="AI14" s="306">
        <v>590.29999999999995</v>
      </c>
      <c r="AJ14" s="313">
        <v>590.29999999999995</v>
      </c>
      <c r="AK14" s="314"/>
      <c r="AL14" s="314"/>
      <c r="AM14" s="315"/>
      <c r="AN14" s="306">
        <v>1154.5999999999999</v>
      </c>
      <c r="AO14" s="313">
        <v>1154.5999999999999</v>
      </c>
      <c r="AP14" s="314"/>
      <c r="AQ14" s="314"/>
      <c r="AR14" s="315"/>
      <c r="AS14" s="205"/>
      <c r="AT14" s="208"/>
      <c r="AU14" s="209"/>
      <c r="AV14" s="209"/>
      <c r="AW14" s="210"/>
      <c r="AX14" s="205"/>
      <c r="AY14" s="208"/>
      <c r="AZ14" s="209"/>
      <c r="BA14" s="209"/>
      <c r="BB14" s="210"/>
      <c r="BC14" s="205"/>
      <c r="BD14" s="208"/>
      <c r="BE14" s="209"/>
      <c r="BF14" s="209"/>
      <c r="BG14" s="210"/>
      <c r="BH14" s="205"/>
      <c r="BI14" s="208"/>
      <c r="BJ14" s="209"/>
      <c r="BK14" s="209"/>
      <c r="BL14" s="210"/>
      <c r="BM14" s="205"/>
      <c r="BN14" s="208"/>
      <c r="BO14" s="209"/>
      <c r="BP14" s="209"/>
      <c r="BQ14" s="210"/>
    </row>
    <row r="15" spans="1:69" ht="69.75" customHeight="1" thickBot="1" x14ac:dyDescent="0.3">
      <c r="A15" s="317">
        <v>5</v>
      </c>
      <c r="B15" s="297" t="s">
        <v>52</v>
      </c>
      <c r="C15" s="318" t="s">
        <v>217</v>
      </c>
      <c r="D15" s="308" t="s">
        <v>128</v>
      </c>
      <c r="E15" s="319">
        <f>AD15+AI15+AN15</f>
        <v>50</v>
      </c>
      <c r="F15" s="302"/>
      <c r="G15" s="302"/>
      <c r="H15" s="303"/>
      <c r="I15" s="304"/>
      <c r="J15" s="305"/>
      <c r="K15" s="306"/>
      <c r="L15" s="303"/>
      <c r="M15" s="304"/>
      <c r="N15" s="304"/>
      <c r="O15" s="304"/>
      <c r="P15" s="305"/>
      <c r="Q15" s="306"/>
      <c r="R15" s="303"/>
      <c r="S15" s="304"/>
      <c r="T15" s="304"/>
      <c r="U15" s="304"/>
      <c r="V15" s="304"/>
      <c r="W15" s="305"/>
      <c r="X15" s="306"/>
      <c r="Y15" s="303"/>
      <c r="Z15" s="304"/>
      <c r="AA15" s="304"/>
      <c r="AB15" s="304"/>
      <c r="AC15" s="305"/>
      <c r="AD15" s="306">
        <v>0</v>
      </c>
      <c r="AE15" s="303"/>
      <c r="AF15" s="304"/>
      <c r="AG15" s="304"/>
      <c r="AH15" s="305"/>
      <c r="AI15" s="306">
        <v>25</v>
      </c>
      <c r="AJ15" s="303">
        <v>25</v>
      </c>
      <c r="AK15" s="304"/>
      <c r="AL15" s="304"/>
      <c r="AM15" s="305"/>
      <c r="AN15" s="306">
        <v>25</v>
      </c>
      <c r="AO15" s="303">
        <v>25</v>
      </c>
      <c r="AP15" s="304"/>
      <c r="AQ15" s="304"/>
      <c r="AR15" s="305"/>
      <c r="AS15" s="211"/>
      <c r="AT15" s="203"/>
      <c r="AU15" s="204"/>
      <c r="AV15" s="204"/>
      <c r="AW15" s="207"/>
      <c r="AX15" s="211"/>
      <c r="AY15" s="203"/>
      <c r="AZ15" s="204"/>
      <c r="BA15" s="204"/>
      <c r="BB15" s="207"/>
      <c r="BC15" s="211"/>
      <c r="BD15" s="203"/>
      <c r="BE15" s="204"/>
      <c r="BF15" s="204"/>
      <c r="BG15" s="207"/>
      <c r="BH15" s="211"/>
      <c r="BI15" s="203"/>
      <c r="BJ15" s="204"/>
      <c r="BK15" s="204"/>
      <c r="BL15" s="207"/>
      <c r="BM15" s="211"/>
      <c r="BN15" s="203"/>
      <c r="BO15" s="204"/>
      <c r="BP15" s="204"/>
      <c r="BQ15" s="207"/>
    </row>
    <row r="16" spans="1:69" ht="111" customHeight="1" thickBot="1" x14ac:dyDescent="0.3">
      <c r="A16" s="317">
        <v>6</v>
      </c>
      <c r="B16" s="320" t="s">
        <v>55</v>
      </c>
      <c r="C16" s="308" t="s">
        <v>216</v>
      </c>
      <c r="D16" s="321" t="s">
        <v>242</v>
      </c>
      <c r="E16" s="322">
        <v>1355.1</v>
      </c>
      <c r="F16" s="323"/>
      <c r="G16" s="323"/>
      <c r="H16" s="324"/>
      <c r="I16" s="325"/>
      <c r="J16" s="326"/>
      <c r="K16" s="327"/>
      <c r="L16" s="328"/>
      <c r="M16" s="329"/>
      <c r="N16" s="330"/>
      <c r="O16" s="330"/>
      <c r="P16" s="331"/>
      <c r="Q16" s="327"/>
      <c r="R16" s="324"/>
      <c r="S16" s="325"/>
      <c r="T16" s="325"/>
      <c r="U16" s="325"/>
      <c r="V16" s="325"/>
      <c r="W16" s="326"/>
      <c r="X16" s="327"/>
      <c r="Y16" s="324"/>
      <c r="Z16" s="325"/>
      <c r="AA16" s="325"/>
      <c r="AB16" s="325"/>
      <c r="AC16" s="326"/>
      <c r="AD16" s="327">
        <v>443</v>
      </c>
      <c r="AE16" s="324">
        <v>443</v>
      </c>
      <c r="AF16" s="325"/>
      <c r="AG16" s="325"/>
      <c r="AH16" s="326"/>
      <c r="AI16" s="327">
        <v>517</v>
      </c>
      <c r="AJ16" s="324">
        <v>517</v>
      </c>
      <c r="AK16" s="325"/>
      <c r="AL16" s="325"/>
      <c r="AM16" s="326"/>
      <c r="AN16" s="327">
        <v>395.1</v>
      </c>
      <c r="AO16" s="324">
        <v>395.1</v>
      </c>
      <c r="AP16" s="325"/>
      <c r="AQ16" s="325"/>
      <c r="AR16" s="326"/>
      <c r="AS16" s="212"/>
      <c r="AT16" s="213"/>
      <c r="AU16" s="214"/>
      <c r="AV16" s="214"/>
      <c r="AW16" s="215"/>
      <c r="AX16" s="212"/>
      <c r="AY16" s="213"/>
      <c r="AZ16" s="214"/>
      <c r="BA16" s="214"/>
      <c r="BB16" s="215"/>
      <c r="BC16" s="212"/>
      <c r="BD16" s="213"/>
      <c r="BE16" s="214"/>
      <c r="BF16" s="214"/>
      <c r="BG16" s="215"/>
      <c r="BH16" s="212"/>
      <c r="BI16" s="213"/>
      <c r="BJ16" s="214"/>
      <c r="BK16" s="214"/>
      <c r="BL16" s="215"/>
      <c r="BM16" s="212"/>
      <c r="BN16" s="213"/>
      <c r="BO16" s="214"/>
      <c r="BP16" s="214"/>
      <c r="BQ16" s="215"/>
    </row>
    <row r="17" spans="1:69" ht="112.5" customHeight="1" thickBot="1" x14ac:dyDescent="0.3">
      <c r="A17" s="317" t="s">
        <v>138</v>
      </c>
      <c r="B17" s="320" t="s">
        <v>140</v>
      </c>
      <c r="C17" s="308" t="s">
        <v>218</v>
      </c>
      <c r="D17" s="321" t="s">
        <v>139</v>
      </c>
      <c r="E17" s="322">
        <f>AS17+AX17+BC17+BH17+BM17</f>
        <v>3525</v>
      </c>
      <c r="F17" s="323"/>
      <c r="G17" s="323"/>
      <c r="H17" s="324"/>
      <c r="I17" s="325"/>
      <c r="J17" s="326"/>
      <c r="K17" s="327"/>
      <c r="L17" s="328"/>
      <c r="M17" s="329"/>
      <c r="N17" s="330"/>
      <c r="O17" s="330"/>
      <c r="P17" s="331"/>
      <c r="Q17" s="327"/>
      <c r="R17" s="324"/>
      <c r="S17" s="325"/>
      <c r="T17" s="325"/>
      <c r="U17" s="325"/>
      <c r="V17" s="325"/>
      <c r="W17" s="326"/>
      <c r="X17" s="327"/>
      <c r="Y17" s="324"/>
      <c r="Z17" s="325"/>
      <c r="AA17" s="325"/>
      <c r="AB17" s="325"/>
      <c r="AC17" s="326"/>
      <c r="AD17" s="327"/>
      <c r="AE17" s="324"/>
      <c r="AF17" s="325"/>
      <c r="AG17" s="325"/>
      <c r="AH17" s="326"/>
      <c r="AI17" s="327"/>
      <c r="AJ17" s="324"/>
      <c r="AK17" s="325"/>
      <c r="AL17" s="325"/>
      <c r="AM17" s="326"/>
      <c r="AN17" s="327"/>
      <c r="AO17" s="324"/>
      <c r="AP17" s="325"/>
      <c r="AQ17" s="325"/>
      <c r="AR17" s="326"/>
      <c r="AS17" s="212">
        <v>815.3</v>
      </c>
      <c r="AT17" s="213">
        <v>815.3</v>
      </c>
      <c r="AU17" s="214"/>
      <c r="AV17" s="214"/>
      <c r="AW17" s="215"/>
      <c r="AX17" s="212">
        <v>651.45000000000005</v>
      </c>
      <c r="AY17" s="213">
        <v>651.45000000000005</v>
      </c>
      <c r="AZ17" s="214"/>
      <c r="BA17" s="214"/>
      <c r="BB17" s="215"/>
      <c r="BC17" s="212">
        <v>708.75</v>
      </c>
      <c r="BD17" s="213">
        <v>708.75</v>
      </c>
      <c r="BE17" s="214"/>
      <c r="BF17" s="214"/>
      <c r="BG17" s="215"/>
      <c r="BH17" s="212">
        <v>649.29999999999995</v>
      </c>
      <c r="BI17" s="213">
        <v>649.29999999999995</v>
      </c>
      <c r="BJ17" s="214"/>
      <c r="BK17" s="214"/>
      <c r="BL17" s="215"/>
      <c r="BM17" s="212">
        <v>700.2</v>
      </c>
      <c r="BN17" s="213">
        <v>700.2</v>
      </c>
      <c r="BO17" s="214"/>
      <c r="BP17" s="214"/>
      <c r="BQ17" s="215"/>
    </row>
    <row r="18" spans="1:69" ht="150" customHeight="1" thickBot="1" x14ac:dyDescent="0.3">
      <c r="A18" s="297">
        <v>7</v>
      </c>
      <c r="B18" s="300" t="s">
        <v>134</v>
      </c>
      <c r="C18" s="377" t="s">
        <v>236</v>
      </c>
      <c r="D18" s="311" t="s">
        <v>179</v>
      </c>
      <c r="E18" s="312">
        <v>412127.06</v>
      </c>
      <c r="F18" s="302"/>
      <c r="G18" s="302"/>
      <c r="H18" s="313"/>
      <c r="I18" s="314"/>
      <c r="J18" s="315"/>
      <c r="K18" s="306">
        <v>28705.83</v>
      </c>
      <c r="L18" s="313">
        <v>21140.57</v>
      </c>
      <c r="M18" s="314">
        <v>7447.26</v>
      </c>
      <c r="N18" s="314">
        <v>118</v>
      </c>
      <c r="O18" s="314"/>
      <c r="P18" s="315"/>
      <c r="Q18" s="306">
        <v>36273.800000000003</v>
      </c>
      <c r="R18" s="313">
        <v>29771.8</v>
      </c>
      <c r="S18" s="314">
        <v>6396.8</v>
      </c>
      <c r="T18" s="314">
        <v>105.2</v>
      </c>
      <c r="U18" s="314"/>
      <c r="V18" s="314"/>
      <c r="W18" s="315"/>
      <c r="X18" s="306">
        <v>83793.23</v>
      </c>
      <c r="Y18" s="313">
        <v>33163.5</v>
      </c>
      <c r="Z18" s="314">
        <v>50395.43</v>
      </c>
      <c r="AA18" s="314">
        <v>106.5</v>
      </c>
      <c r="AB18" s="314"/>
      <c r="AC18" s="315"/>
      <c r="AD18" s="306">
        <v>67792.2</v>
      </c>
      <c r="AE18" s="313">
        <v>27379.599999999999</v>
      </c>
      <c r="AF18" s="314">
        <v>40412.6</v>
      </c>
      <c r="AG18" s="314"/>
      <c r="AH18" s="315"/>
      <c r="AI18" s="306">
        <v>75584.2</v>
      </c>
      <c r="AJ18" s="313">
        <v>29208.2</v>
      </c>
      <c r="AK18" s="314">
        <v>46376</v>
      </c>
      <c r="AL18" s="314"/>
      <c r="AM18" s="315"/>
      <c r="AN18" s="306">
        <v>61396.2</v>
      </c>
      <c r="AO18" s="313">
        <v>27256.6</v>
      </c>
      <c r="AP18" s="314">
        <v>34139.599999999999</v>
      </c>
      <c r="AQ18" s="314"/>
      <c r="AR18" s="315"/>
      <c r="AS18" s="205">
        <v>62516.9</v>
      </c>
      <c r="AT18" s="208">
        <v>10423.6</v>
      </c>
      <c r="AU18" s="209">
        <v>71698.600000000006</v>
      </c>
      <c r="AV18" s="209"/>
      <c r="AW18" s="210"/>
      <c r="AX18" s="205"/>
      <c r="AY18" s="208"/>
      <c r="AZ18" s="209"/>
      <c r="BA18" s="209"/>
      <c r="BB18" s="210"/>
      <c r="BC18" s="205"/>
      <c r="BD18" s="208"/>
      <c r="BE18" s="209"/>
      <c r="BF18" s="209"/>
      <c r="BG18" s="210"/>
      <c r="BH18" s="205"/>
      <c r="BI18" s="208"/>
      <c r="BJ18" s="209"/>
      <c r="BK18" s="209"/>
      <c r="BL18" s="210"/>
      <c r="BM18" s="205"/>
      <c r="BN18" s="208"/>
      <c r="BO18" s="209"/>
      <c r="BP18" s="209"/>
      <c r="BQ18" s="210"/>
    </row>
    <row r="19" spans="1:69" s="538" customFormat="1" ht="116.25" customHeight="1" thickBot="1" x14ac:dyDescent="0.3">
      <c r="A19" s="494" t="s">
        <v>214</v>
      </c>
      <c r="B19" s="495" t="s">
        <v>146</v>
      </c>
      <c r="C19" s="540" t="s">
        <v>219</v>
      </c>
      <c r="D19" s="539" t="s">
        <v>244</v>
      </c>
      <c r="E19" s="527" t="s">
        <v>249</v>
      </c>
      <c r="F19" s="528"/>
      <c r="G19" s="528"/>
      <c r="H19" s="529"/>
      <c r="I19" s="530"/>
      <c r="J19" s="531"/>
      <c r="K19" s="532"/>
      <c r="L19" s="529"/>
      <c r="M19" s="533"/>
      <c r="N19" s="533"/>
      <c r="O19" s="530"/>
      <c r="P19" s="531"/>
      <c r="Q19" s="532"/>
      <c r="R19" s="529"/>
      <c r="S19" s="530"/>
      <c r="T19" s="530"/>
      <c r="U19" s="530"/>
      <c r="V19" s="530"/>
      <c r="W19" s="531"/>
      <c r="X19" s="532"/>
      <c r="Y19" s="529"/>
      <c r="Z19" s="530"/>
      <c r="AA19" s="530"/>
      <c r="AB19" s="530"/>
      <c r="AC19" s="531"/>
      <c r="AD19" s="532">
        <v>73184.100000000006</v>
      </c>
      <c r="AE19" s="529">
        <v>9267.5</v>
      </c>
      <c r="AF19" s="530">
        <v>63916.6</v>
      </c>
      <c r="AG19" s="530"/>
      <c r="AH19" s="531"/>
      <c r="AI19" s="532" t="s">
        <v>245</v>
      </c>
      <c r="AJ19" s="529" t="s">
        <v>246</v>
      </c>
      <c r="AK19" s="530"/>
      <c r="AL19" s="530"/>
      <c r="AM19" s="531">
        <v>4944.3</v>
      </c>
      <c r="AN19" s="532" t="s">
        <v>247</v>
      </c>
      <c r="AO19" s="529" t="s">
        <v>247</v>
      </c>
      <c r="AP19" s="530"/>
      <c r="AQ19" s="530"/>
      <c r="AR19" s="531"/>
      <c r="AS19" s="534" t="s">
        <v>248</v>
      </c>
      <c r="AT19" s="535">
        <v>8352.6</v>
      </c>
      <c r="AU19" s="536"/>
      <c r="AV19" s="536"/>
      <c r="AW19" s="537"/>
      <c r="AX19" s="534">
        <v>8352.6</v>
      </c>
      <c r="AY19" s="535">
        <v>8352.6</v>
      </c>
      <c r="AZ19" s="536"/>
      <c r="BA19" s="536"/>
      <c r="BB19" s="537"/>
      <c r="BC19" s="534"/>
      <c r="BD19" s="535"/>
      <c r="BE19" s="536"/>
      <c r="BF19" s="536"/>
      <c r="BG19" s="537"/>
      <c r="BH19" s="534"/>
      <c r="BI19" s="535"/>
      <c r="BJ19" s="536"/>
      <c r="BK19" s="536"/>
      <c r="BL19" s="537"/>
      <c r="BM19" s="534"/>
      <c r="BN19" s="535"/>
      <c r="BO19" s="536"/>
      <c r="BP19" s="536"/>
      <c r="BQ19" s="537"/>
    </row>
    <row r="20" spans="1:69" ht="138.75" customHeight="1" thickBot="1" x14ac:dyDescent="0.3">
      <c r="A20" s="494" t="s">
        <v>215</v>
      </c>
      <c r="B20" s="339" t="s">
        <v>150</v>
      </c>
      <c r="C20" s="464" t="s">
        <v>220</v>
      </c>
      <c r="D20" s="465" t="s">
        <v>181</v>
      </c>
      <c r="E20" s="333">
        <v>7295.5</v>
      </c>
      <c r="F20" s="302"/>
      <c r="G20" s="302"/>
      <c r="H20" s="313"/>
      <c r="I20" s="314"/>
      <c r="J20" s="315"/>
      <c r="K20" s="306"/>
      <c r="L20" s="313"/>
      <c r="M20" s="314"/>
      <c r="N20" s="314"/>
      <c r="O20" s="314"/>
      <c r="P20" s="315"/>
      <c r="Q20" s="306"/>
      <c r="R20" s="313"/>
      <c r="S20" s="314"/>
      <c r="T20" s="314"/>
      <c r="U20" s="314"/>
      <c r="V20" s="314"/>
      <c r="W20" s="315"/>
      <c r="X20" s="306"/>
      <c r="Y20" s="313"/>
      <c r="Z20" s="314"/>
      <c r="AA20" s="314"/>
      <c r="AB20" s="314"/>
      <c r="AC20" s="315"/>
      <c r="AD20" s="306"/>
      <c r="AE20" s="313"/>
      <c r="AF20" s="314"/>
      <c r="AG20" s="314"/>
      <c r="AH20" s="315"/>
      <c r="AI20" s="306">
        <v>443.3</v>
      </c>
      <c r="AJ20" s="313">
        <v>443.3</v>
      </c>
      <c r="AK20" s="314"/>
      <c r="AL20" s="314"/>
      <c r="AM20" s="315"/>
      <c r="AN20" s="306">
        <v>990</v>
      </c>
      <c r="AO20" s="313">
        <v>990</v>
      </c>
      <c r="AP20" s="314"/>
      <c r="AQ20" s="314"/>
      <c r="AR20" s="315"/>
      <c r="AS20" s="205">
        <v>1039.5</v>
      </c>
      <c r="AT20" s="208"/>
      <c r="AU20" s="209"/>
      <c r="AV20" s="209"/>
      <c r="AW20" s="210"/>
      <c r="AX20" s="205">
        <v>2563.1999999999998</v>
      </c>
      <c r="AY20" s="208"/>
      <c r="AZ20" s="209"/>
      <c r="BA20" s="209"/>
      <c r="BB20" s="210"/>
      <c r="BC20" s="205">
        <v>2259.5</v>
      </c>
      <c r="BD20" s="208"/>
      <c r="BE20" s="209"/>
      <c r="BF20" s="209"/>
      <c r="BG20" s="210"/>
      <c r="BH20" s="205"/>
      <c r="BI20" s="208"/>
      <c r="BJ20" s="209"/>
      <c r="BK20" s="209"/>
      <c r="BL20" s="210"/>
      <c r="BM20" s="205"/>
      <c r="BN20" s="208"/>
      <c r="BO20" s="209"/>
      <c r="BP20" s="209"/>
      <c r="BQ20" s="210"/>
    </row>
    <row r="21" spans="1:69" ht="84.75" customHeight="1" thickBot="1" x14ac:dyDescent="0.3">
      <c r="A21" s="494" t="s">
        <v>233</v>
      </c>
      <c r="B21" s="298" t="s">
        <v>130</v>
      </c>
      <c r="C21" s="308" t="s">
        <v>221</v>
      </c>
      <c r="D21" s="300" t="s">
        <v>158</v>
      </c>
      <c r="E21" s="301">
        <f>AI21+AN21+AS21+AX21+BC21+BH21+AD21</f>
        <v>18908.400000000001</v>
      </c>
      <c r="F21" s="302"/>
      <c r="G21" s="302"/>
      <c r="H21" s="313"/>
      <c r="I21" s="314"/>
      <c r="J21" s="315"/>
      <c r="K21" s="306"/>
      <c r="L21" s="313"/>
      <c r="M21" s="314"/>
      <c r="N21" s="314"/>
      <c r="O21" s="314"/>
      <c r="P21" s="315"/>
      <c r="Q21" s="306"/>
      <c r="R21" s="313"/>
      <c r="S21" s="315"/>
      <c r="T21" s="313"/>
      <c r="U21" s="314"/>
      <c r="V21" s="314"/>
      <c r="W21" s="315"/>
      <c r="X21" s="306"/>
      <c r="Y21" s="313"/>
      <c r="Z21" s="314"/>
      <c r="AA21" s="314"/>
      <c r="AB21" s="314"/>
      <c r="AC21" s="315"/>
      <c r="AD21" s="306">
        <v>2096.3000000000002</v>
      </c>
      <c r="AE21" s="313">
        <v>2096.3000000000002</v>
      </c>
      <c r="AF21" s="314"/>
      <c r="AG21" s="314"/>
      <c r="AH21" s="315"/>
      <c r="AI21" s="306">
        <v>3123.4</v>
      </c>
      <c r="AJ21" s="313">
        <v>3123.4</v>
      </c>
      <c r="AK21" s="314"/>
      <c r="AL21" s="314"/>
      <c r="AM21" s="315"/>
      <c r="AN21" s="306">
        <v>2207.9</v>
      </c>
      <c r="AO21" s="313">
        <v>2207.9</v>
      </c>
      <c r="AP21" s="314"/>
      <c r="AQ21" s="314"/>
      <c r="AR21" s="315"/>
      <c r="AS21" s="205">
        <v>2649.4</v>
      </c>
      <c r="AT21" s="208">
        <v>2649.4</v>
      </c>
      <c r="AU21" s="209"/>
      <c r="AV21" s="209"/>
      <c r="AW21" s="210"/>
      <c r="AX21" s="205">
        <v>3002.7</v>
      </c>
      <c r="AY21" s="208">
        <v>3002.7</v>
      </c>
      <c r="AZ21" s="209"/>
      <c r="BA21" s="209"/>
      <c r="BB21" s="210"/>
      <c r="BC21" s="205">
        <v>2649.4</v>
      </c>
      <c r="BD21" s="208">
        <v>2649.4</v>
      </c>
      <c r="BE21" s="209"/>
      <c r="BF21" s="209"/>
      <c r="BG21" s="210"/>
      <c r="BH21" s="205">
        <v>3179.3</v>
      </c>
      <c r="BI21" s="208">
        <v>3179.3</v>
      </c>
      <c r="BJ21" s="209"/>
      <c r="BK21" s="209"/>
      <c r="BL21" s="210"/>
      <c r="BM21" s="205"/>
      <c r="BN21" s="208"/>
      <c r="BO21" s="209"/>
      <c r="BP21" s="209"/>
      <c r="BQ21" s="210"/>
    </row>
    <row r="22" spans="1:69" ht="114.75" customHeight="1" thickBot="1" x14ac:dyDescent="0.3">
      <c r="A22" s="494" t="s">
        <v>223</v>
      </c>
      <c r="B22" s="298" t="s">
        <v>76</v>
      </c>
      <c r="C22" s="308" t="s">
        <v>182</v>
      </c>
      <c r="D22" s="300" t="s">
        <v>189</v>
      </c>
      <c r="E22" s="336">
        <v>223505.7</v>
      </c>
      <c r="F22" s="302"/>
      <c r="G22" s="302"/>
      <c r="H22" s="313"/>
      <c r="I22" s="314"/>
      <c r="J22" s="315"/>
      <c r="K22" s="306"/>
      <c r="L22" s="313"/>
      <c r="M22" s="314"/>
      <c r="N22" s="314"/>
      <c r="O22" s="314"/>
      <c r="P22" s="315"/>
      <c r="Q22" s="306">
        <v>8987.2999999999993</v>
      </c>
      <c r="R22" s="313">
        <v>8987.2999999999993</v>
      </c>
      <c r="S22" s="314"/>
      <c r="T22" s="314"/>
      <c r="U22" s="314"/>
      <c r="V22" s="314"/>
      <c r="W22" s="315"/>
      <c r="X22" s="306">
        <v>24276.799999999999</v>
      </c>
      <c r="Y22" s="313">
        <v>24191</v>
      </c>
      <c r="Z22" s="314"/>
      <c r="AA22" s="314"/>
      <c r="AB22" s="314"/>
      <c r="AC22" s="315"/>
      <c r="AD22" s="306">
        <v>39301.9</v>
      </c>
      <c r="AE22" s="313">
        <v>39301.9</v>
      </c>
      <c r="AF22" s="314"/>
      <c r="AG22" s="314"/>
      <c r="AH22" s="315"/>
      <c r="AI22" s="306">
        <v>98260.4</v>
      </c>
      <c r="AJ22" s="313">
        <v>80710.100000000006</v>
      </c>
      <c r="AK22" s="314">
        <v>17550.3</v>
      </c>
      <c r="AL22" s="314"/>
      <c r="AM22" s="315"/>
      <c r="AN22" s="306">
        <v>52679.3</v>
      </c>
      <c r="AO22" s="313">
        <v>52679.3</v>
      </c>
      <c r="AP22" s="314"/>
      <c r="AQ22" s="314"/>
      <c r="AR22" s="315"/>
      <c r="AS22" s="205"/>
      <c r="AT22" s="208"/>
      <c r="AU22" s="209"/>
      <c r="AV22" s="209"/>
      <c r="AW22" s="210"/>
      <c r="AX22" s="205"/>
      <c r="AY22" s="208"/>
      <c r="AZ22" s="209"/>
      <c r="BA22" s="209"/>
      <c r="BB22" s="210"/>
      <c r="BC22" s="205"/>
      <c r="BD22" s="208"/>
      <c r="BE22" s="209"/>
      <c r="BF22" s="209"/>
      <c r="BG22" s="210"/>
      <c r="BH22" s="205"/>
      <c r="BI22" s="208"/>
      <c r="BJ22" s="209"/>
      <c r="BK22" s="209"/>
      <c r="BL22" s="210"/>
      <c r="BM22" s="205"/>
      <c r="BN22" s="208"/>
      <c r="BO22" s="209"/>
      <c r="BP22" s="209"/>
      <c r="BQ22" s="210"/>
    </row>
    <row r="23" spans="1:69" ht="99.75" customHeight="1" thickBot="1" x14ac:dyDescent="0.3">
      <c r="A23" s="494" t="s">
        <v>166</v>
      </c>
      <c r="B23" s="298" t="s">
        <v>79</v>
      </c>
      <c r="C23" s="308" t="s">
        <v>239</v>
      </c>
      <c r="D23" s="300" t="s">
        <v>160</v>
      </c>
      <c r="E23" s="301">
        <v>4031.92</v>
      </c>
      <c r="F23" s="302"/>
      <c r="G23" s="302"/>
      <c r="H23" s="313"/>
      <c r="I23" s="314"/>
      <c r="J23" s="315"/>
      <c r="K23" s="306"/>
      <c r="L23" s="313"/>
      <c r="M23" s="334"/>
      <c r="N23" s="314"/>
      <c r="O23" s="334"/>
      <c r="P23" s="335"/>
      <c r="Q23" s="306">
        <v>827.41</v>
      </c>
      <c r="R23" s="313">
        <v>431.4</v>
      </c>
      <c r="S23" s="314">
        <v>357.5</v>
      </c>
      <c r="T23" s="314"/>
      <c r="U23" s="314"/>
      <c r="V23" s="314"/>
      <c r="W23" s="315">
        <v>38.51</v>
      </c>
      <c r="X23" s="306">
        <v>905.11</v>
      </c>
      <c r="Y23" s="313">
        <v>286</v>
      </c>
      <c r="Z23" s="314">
        <v>300</v>
      </c>
      <c r="AA23" s="314">
        <v>312</v>
      </c>
      <c r="AB23" s="314"/>
      <c r="AC23" s="315">
        <v>7.11</v>
      </c>
      <c r="AD23" s="306">
        <v>391.6</v>
      </c>
      <c r="AE23" s="313">
        <v>391.6</v>
      </c>
      <c r="AF23" s="314"/>
      <c r="AG23" s="314"/>
      <c r="AH23" s="315">
        <v>13</v>
      </c>
      <c r="AI23" s="306">
        <v>1600.6</v>
      </c>
      <c r="AJ23" s="313">
        <v>1600.6</v>
      </c>
      <c r="AK23" s="314"/>
      <c r="AL23" s="314"/>
      <c r="AM23" s="315"/>
      <c r="AN23" s="306">
        <v>307.2</v>
      </c>
      <c r="AO23" s="313">
        <v>307.2</v>
      </c>
      <c r="AP23" s="314"/>
      <c r="AQ23" s="314"/>
      <c r="AR23" s="315"/>
      <c r="AS23" s="205"/>
      <c r="AT23" s="216"/>
      <c r="AU23" s="217"/>
      <c r="AV23" s="209"/>
      <c r="AW23" s="210"/>
      <c r="AX23" s="205"/>
      <c r="AY23" s="216"/>
      <c r="AZ23" s="217"/>
      <c r="BA23" s="209"/>
      <c r="BB23" s="210"/>
      <c r="BC23" s="205"/>
      <c r="BD23" s="216"/>
      <c r="BE23" s="217"/>
      <c r="BF23" s="209"/>
      <c r="BG23" s="210"/>
      <c r="BH23" s="205"/>
      <c r="BI23" s="216"/>
      <c r="BJ23" s="217"/>
      <c r="BK23" s="209"/>
      <c r="BL23" s="210"/>
      <c r="BM23" s="205"/>
      <c r="BN23" s="216"/>
      <c r="BO23" s="217"/>
      <c r="BP23" s="209"/>
      <c r="BQ23" s="210"/>
    </row>
    <row r="24" spans="1:69" ht="147.75" customHeight="1" thickBot="1" x14ac:dyDescent="0.3">
      <c r="A24" s="489" t="s">
        <v>235</v>
      </c>
      <c r="B24" s="392" t="s">
        <v>156</v>
      </c>
      <c r="C24" s="464" t="s">
        <v>237</v>
      </c>
      <c r="D24" s="393" t="s">
        <v>159</v>
      </c>
      <c r="E24" s="405">
        <v>4791.08</v>
      </c>
      <c r="F24" s="385"/>
      <c r="G24" s="479"/>
      <c r="H24" s="390"/>
      <c r="I24" s="390"/>
      <c r="J24" s="390"/>
      <c r="K24" s="479"/>
      <c r="L24" s="390"/>
      <c r="M24" s="390"/>
      <c r="N24" s="390"/>
      <c r="O24" s="390"/>
      <c r="P24" s="390"/>
      <c r="Q24" s="479"/>
      <c r="R24" s="390"/>
      <c r="S24" s="390"/>
      <c r="T24" s="390"/>
      <c r="U24" s="390"/>
      <c r="V24" s="390"/>
      <c r="W24" s="390"/>
      <c r="X24" s="479"/>
      <c r="Y24" s="400"/>
      <c r="Z24" s="400"/>
      <c r="AA24" s="400"/>
      <c r="AB24" s="400"/>
      <c r="AC24" s="400"/>
      <c r="AD24" s="400"/>
      <c r="AE24" s="390"/>
      <c r="AF24" s="390"/>
      <c r="AG24" s="390"/>
      <c r="AH24" s="414"/>
      <c r="AI24" s="400"/>
      <c r="AJ24" s="411"/>
      <c r="AK24" s="390"/>
      <c r="AL24" s="390"/>
      <c r="AM24" s="411"/>
      <c r="AN24" s="483"/>
      <c r="AO24" s="411"/>
      <c r="AP24" s="390"/>
      <c r="AQ24" s="390"/>
      <c r="AR24" s="390"/>
      <c r="AS24" s="484">
        <v>1663.53</v>
      </c>
      <c r="AT24" s="470"/>
      <c r="AU24" s="471"/>
      <c r="AV24" s="471"/>
      <c r="AW24" s="471"/>
      <c r="AX24" s="254">
        <v>622.99</v>
      </c>
      <c r="AY24" s="472"/>
      <c r="AZ24" s="473"/>
      <c r="BA24" s="473"/>
      <c r="BB24" s="474"/>
      <c r="BC24" s="486">
        <v>1212.31</v>
      </c>
      <c r="BD24" s="253"/>
      <c r="BE24" s="231"/>
      <c r="BF24" s="231"/>
      <c r="BG24" s="231"/>
      <c r="BH24" s="486">
        <v>605.19000000000005</v>
      </c>
      <c r="BI24" s="231"/>
      <c r="BJ24" s="231"/>
      <c r="BK24" s="231"/>
      <c r="BL24" s="231"/>
      <c r="BM24" s="486">
        <v>687.06</v>
      </c>
      <c r="BN24" s="475"/>
      <c r="BO24" s="474"/>
      <c r="BP24" s="475"/>
      <c r="BQ24" s="474"/>
    </row>
    <row r="25" spans="1:69" ht="128.25" thickBot="1" x14ac:dyDescent="0.3">
      <c r="A25" s="494" t="s">
        <v>224</v>
      </c>
      <c r="B25" s="298" t="s">
        <v>165</v>
      </c>
      <c r="C25" s="308" t="s">
        <v>210</v>
      </c>
      <c r="D25" s="332" t="s">
        <v>186</v>
      </c>
      <c r="E25" s="333">
        <v>27278.36</v>
      </c>
      <c r="F25" s="302"/>
      <c r="G25" s="302"/>
      <c r="H25" s="313"/>
      <c r="I25" s="314"/>
      <c r="J25" s="315"/>
      <c r="K25" s="306"/>
      <c r="L25" s="313"/>
      <c r="M25" s="334"/>
      <c r="N25" s="314"/>
      <c r="O25" s="334"/>
      <c r="P25" s="335"/>
      <c r="Q25" s="306"/>
      <c r="R25" s="313"/>
      <c r="S25" s="314"/>
      <c r="T25" s="314"/>
      <c r="U25" s="314"/>
      <c r="V25" s="314"/>
      <c r="W25" s="315"/>
      <c r="X25" s="306">
        <v>6703.96</v>
      </c>
      <c r="Y25" s="313">
        <v>4008.4</v>
      </c>
      <c r="Z25" s="314">
        <v>2695.56</v>
      </c>
      <c r="AA25" s="314"/>
      <c r="AB25" s="314"/>
      <c r="AC25" s="315"/>
      <c r="AD25" s="306">
        <v>4099.3999999999996</v>
      </c>
      <c r="AE25" s="313">
        <v>4099.3999999999996</v>
      </c>
      <c r="AF25" s="314"/>
      <c r="AG25" s="314"/>
      <c r="AH25" s="315"/>
      <c r="AI25" s="306">
        <v>5767</v>
      </c>
      <c r="AJ25" s="306">
        <v>5767</v>
      </c>
      <c r="AK25" s="314"/>
      <c r="AL25" s="314"/>
      <c r="AM25" s="315"/>
      <c r="AN25" s="306">
        <v>5053.1000000000004</v>
      </c>
      <c r="AO25" s="313">
        <v>5053.1000000000004</v>
      </c>
      <c r="AP25" s="314"/>
      <c r="AQ25" s="314"/>
      <c r="AR25" s="315"/>
      <c r="AS25" s="205">
        <v>5700.9</v>
      </c>
      <c r="AT25" s="208">
        <v>5810.3</v>
      </c>
      <c r="AU25" s="209"/>
      <c r="AV25" s="209"/>
      <c r="AW25" s="210"/>
      <c r="AX25" s="205"/>
      <c r="AY25" s="208"/>
      <c r="AZ25" s="209"/>
      <c r="BA25" s="209"/>
      <c r="BB25" s="210"/>
      <c r="BC25" s="205"/>
      <c r="BD25" s="208"/>
      <c r="BE25" s="209"/>
      <c r="BF25" s="209"/>
      <c r="BG25" s="210"/>
      <c r="BH25" s="205"/>
      <c r="BI25" s="208"/>
      <c r="BJ25" s="209"/>
      <c r="BK25" s="209"/>
      <c r="BL25" s="210"/>
      <c r="BM25" s="205"/>
      <c r="BN25" s="208"/>
      <c r="BO25" s="209"/>
      <c r="BP25" s="209"/>
      <c r="BQ25" s="210"/>
    </row>
    <row r="26" spans="1:69" ht="116.25" customHeight="1" thickBot="1" x14ac:dyDescent="0.3">
      <c r="A26" s="494" t="s">
        <v>225</v>
      </c>
      <c r="B26" s="337" t="s">
        <v>85</v>
      </c>
      <c r="C26" s="308" t="s">
        <v>238</v>
      </c>
      <c r="D26" s="332" t="s">
        <v>148</v>
      </c>
      <c r="E26" s="333">
        <v>29316.3</v>
      </c>
      <c r="F26" s="302"/>
      <c r="G26" s="302"/>
      <c r="H26" s="313"/>
      <c r="I26" s="314"/>
      <c r="J26" s="315"/>
      <c r="K26" s="306"/>
      <c r="L26" s="313"/>
      <c r="M26" s="334"/>
      <c r="N26" s="314"/>
      <c r="O26" s="334"/>
      <c r="P26" s="335"/>
      <c r="Q26" s="306"/>
      <c r="R26" s="313"/>
      <c r="S26" s="314"/>
      <c r="T26" s="314"/>
      <c r="U26" s="314"/>
      <c r="V26" s="314"/>
      <c r="W26" s="315"/>
      <c r="X26" s="306">
        <v>6352.5</v>
      </c>
      <c r="Y26" s="338">
        <v>6352.5</v>
      </c>
      <c r="Z26" s="314"/>
      <c r="AA26" s="314"/>
      <c r="AB26" s="314"/>
      <c r="AC26" s="315"/>
      <c r="AD26" s="306">
        <v>6774.3</v>
      </c>
      <c r="AE26" s="338">
        <v>6774.3</v>
      </c>
      <c r="AF26" s="314"/>
      <c r="AG26" s="314"/>
      <c r="AH26" s="315"/>
      <c r="AI26" s="306">
        <v>4988.1000000000004</v>
      </c>
      <c r="AJ26" s="338">
        <v>4988.1000000000004</v>
      </c>
      <c r="AK26" s="314"/>
      <c r="AL26" s="314"/>
      <c r="AM26" s="315"/>
      <c r="AN26" s="306">
        <v>5105.8999999999996</v>
      </c>
      <c r="AO26" s="338">
        <v>5105.8999999999996</v>
      </c>
      <c r="AP26" s="314"/>
      <c r="AQ26" s="314"/>
      <c r="AR26" s="315"/>
      <c r="AS26" s="205">
        <v>6095.5</v>
      </c>
      <c r="AT26" s="218">
        <v>8076.2</v>
      </c>
      <c r="AU26" s="209"/>
      <c r="AV26" s="209"/>
      <c r="AW26" s="210"/>
      <c r="AX26" s="205"/>
      <c r="AY26" s="218"/>
      <c r="AZ26" s="209"/>
      <c r="BA26" s="209"/>
      <c r="BB26" s="210"/>
      <c r="BC26" s="205"/>
      <c r="BD26" s="218"/>
      <c r="BE26" s="209"/>
      <c r="BF26" s="209"/>
      <c r="BG26" s="210"/>
      <c r="BH26" s="205"/>
      <c r="BI26" s="218"/>
      <c r="BJ26" s="209"/>
      <c r="BK26" s="209"/>
      <c r="BL26" s="210"/>
      <c r="BM26" s="205"/>
      <c r="BN26" s="218"/>
      <c r="BO26" s="209"/>
      <c r="BP26" s="209"/>
      <c r="BQ26" s="210"/>
    </row>
    <row r="27" spans="1:69" ht="96" customHeight="1" x14ac:dyDescent="0.25">
      <c r="A27" s="617" t="s">
        <v>226</v>
      </c>
      <c r="B27" s="618" t="s">
        <v>135</v>
      </c>
      <c r="C27" s="377" t="s">
        <v>199</v>
      </c>
      <c r="D27" s="619" t="s">
        <v>243</v>
      </c>
      <c r="E27" s="620">
        <v>327</v>
      </c>
      <c r="F27" s="379"/>
      <c r="G27" s="379"/>
      <c r="H27" s="621"/>
      <c r="I27" s="622"/>
      <c r="J27" s="623"/>
      <c r="K27" s="382"/>
      <c r="L27" s="621"/>
      <c r="M27" s="341"/>
      <c r="N27" s="622"/>
      <c r="O27" s="341"/>
      <c r="P27" s="624"/>
      <c r="Q27" s="382"/>
      <c r="R27" s="621"/>
      <c r="S27" s="622"/>
      <c r="T27" s="622"/>
      <c r="U27" s="622"/>
      <c r="V27" s="622"/>
      <c r="W27" s="623"/>
      <c r="X27" s="382"/>
      <c r="Y27" s="621"/>
      <c r="Z27" s="622"/>
      <c r="AA27" s="622"/>
      <c r="AB27" s="622"/>
      <c r="AC27" s="623"/>
      <c r="AD27" s="382"/>
      <c r="AE27" s="621"/>
      <c r="AF27" s="622"/>
      <c r="AG27" s="622"/>
      <c r="AH27" s="623"/>
      <c r="AI27" s="382"/>
      <c r="AJ27" s="621"/>
      <c r="AK27" s="622"/>
      <c r="AL27" s="622"/>
      <c r="AM27" s="625"/>
      <c r="AN27" s="382">
        <v>192</v>
      </c>
      <c r="AO27" s="621">
        <v>94</v>
      </c>
      <c r="AP27" s="622">
        <v>98</v>
      </c>
      <c r="AQ27" s="622"/>
      <c r="AR27" s="623"/>
      <c r="AS27" s="626">
        <v>135</v>
      </c>
      <c r="AT27" s="627"/>
      <c r="AU27" s="628"/>
      <c r="AV27" s="628"/>
      <c r="AW27" s="629"/>
      <c r="AX27" s="626"/>
      <c r="AY27" s="627"/>
      <c r="AZ27" s="628"/>
      <c r="BA27" s="628"/>
      <c r="BB27" s="629"/>
      <c r="BC27" s="626"/>
      <c r="BD27" s="627"/>
      <c r="BE27" s="628"/>
      <c r="BF27" s="628"/>
      <c r="BG27" s="629"/>
      <c r="BH27" s="626"/>
      <c r="BI27" s="627"/>
      <c r="BJ27" s="628"/>
      <c r="BK27" s="628"/>
      <c r="BL27" s="629"/>
      <c r="BM27" s="626"/>
      <c r="BN27" s="627"/>
      <c r="BO27" s="628"/>
      <c r="BP27" s="628"/>
      <c r="BQ27" s="629"/>
    </row>
    <row r="28" spans="1:69" s="253" customFormat="1" ht="96" customHeight="1" x14ac:dyDescent="0.25">
      <c r="A28" s="498" t="s">
        <v>251</v>
      </c>
      <c r="B28" s="645" t="s">
        <v>252</v>
      </c>
      <c r="C28" s="506" t="s">
        <v>199</v>
      </c>
      <c r="D28" s="645" t="s">
        <v>253</v>
      </c>
      <c r="E28" s="646">
        <v>598</v>
      </c>
      <c r="F28" s="479"/>
      <c r="G28" s="479"/>
      <c r="H28" s="646"/>
      <c r="I28" s="646"/>
      <c r="J28" s="646"/>
      <c r="K28" s="483"/>
      <c r="L28" s="646"/>
      <c r="M28" s="647"/>
      <c r="N28" s="646"/>
      <c r="O28" s="647"/>
      <c r="P28" s="647"/>
      <c r="Q28" s="483"/>
      <c r="R28" s="646"/>
      <c r="S28" s="646"/>
      <c r="T28" s="646"/>
      <c r="U28" s="646"/>
      <c r="V28" s="646"/>
      <c r="W28" s="646"/>
      <c r="X28" s="483"/>
      <c r="Y28" s="646"/>
      <c r="Z28" s="646"/>
      <c r="AA28" s="646"/>
      <c r="AB28" s="646"/>
      <c r="AC28" s="646"/>
      <c r="AD28" s="483"/>
      <c r="AE28" s="646"/>
      <c r="AF28" s="646"/>
      <c r="AG28" s="646"/>
      <c r="AH28" s="646"/>
      <c r="AI28" s="483"/>
      <c r="AJ28" s="646"/>
      <c r="AK28" s="646"/>
      <c r="AL28" s="646"/>
      <c r="AM28" s="646"/>
      <c r="AN28" s="483"/>
      <c r="AO28" s="646"/>
      <c r="AP28" s="646"/>
      <c r="AQ28" s="646"/>
      <c r="AR28" s="646"/>
      <c r="AS28" s="648"/>
      <c r="AT28" s="649"/>
      <c r="AU28" s="650"/>
      <c r="AV28" s="650"/>
      <c r="AW28" s="649"/>
      <c r="AX28" s="648">
        <v>470</v>
      </c>
      <c r="AY28" s="649"/>
      <c r="AZ28" s="650"/>
      <c r="BA28" s="650"/>
      <c r="BB28" s="649"/>
      <c r="BC28" s="648">
        <v>62</v>
      </c>
      <c r="BD28" s="649"/>
      <c r="BE28" s="650"/>
      <c r="BF28" s="650"/>
      <c r="BG28" s="649"/>
      <c r="BH28" s="648">
        <v>66</v>
      </c>
      <c r="BI28" s="649"/>
      <c r="BJ28" s="650"/>
      <c r="BK28" s="650"/>
      <c r="BL28" s="649"/>
      <c r="BM28" s="648"/>
      <c r="BN28" s="649"/>
      <c r="BO28" s="650"/>
      <c r="BP28" s="650"/>
      <c r="BQ28" s="649"/>
    </row>
    <row r="29" spans="1:69" ht="120" customHeight="1" thickBot="1" x14ac:dyDescent="0.3">
      <c r="A29" s="630" t="s">
        <v>227</v>
      </c>
      <c r="B29" s="631" t="s">
        <v>91</v>
      </c>
      <c r="C29" s="632" t="s">
        <v>198</v>
      </c>
      <c r="D29" s="633" t="s">
        <v>157</v>
      </c>
      <c r="E29" s="634">
        <v>192361.72</v>
      </c>
      <c r="F29" s="395"/>
      <c r="G29" s="395"/>
      <c r="H29" s="635"/>
      <c r="I29" s="636"/>
      <c r="J29" s="637"/>
      <c r="K29" s="638"/>
      <c r="L29" s="635"/>
      <c r="M29" s="639"/>
      <c r="N29" s="636"/>
      <c r="O29" s="640"/>
      <c r="P29" s="641"/>
      <c r="Q29" s="638"/>
      <c r="R29" s="635"/>
      <c r="S29" s="636"/>
      <c r="T29" s="636"/>
      <c r="U29" s="636"/>
      <c r="V29" s="636"/>
      <c r="W29" s="637"/>
      <c r="X29" s="638">
        <v>19653.3</v>
      </c>
      <c r="Y29" s="635">
        <v>2381.9699999999998</v>
      </c>
      <c r="Z29" s="636">
        <v>17271.330000000002</v>
      </c>
      <c r="AA29" s="636"/>
      <c r="AB29" s="636"/>
      <c r="AC29" s="637"/>
      <c r="AD29" s="638">
        <v>68584.62</v>
      </c>
      <c r="AE29" s="635">
        <v>12395.7</v>
      </c>
      <c r="AF29" s="636">
        <v>56188.92</v>
      </c>
      <c r="AG29" s="636"/>
      <c r="AH29" s="637"/>
      <c r="AI29" s="638">
        <v>88705.8</v>
      </c>
      <c r="AJ29" s="635">
        <v>9987.4</v>
      </c>
      <c r="AK29" s="636">
        <v>78718.399999999994</v>
      </c>
      <c r="AL29" s="636"/>
      <c r="AM29" s="637"/>
      <c r="AN29" s="638">
        <v>9005</v>
      </c>
      <c r="AO29" s="635">
        <v>9005</v>
      </c>
      <c r="AP29" s="636"/>
      <c r="AQ29" s="636"/>
      <c r="AR29" s="637"/>
      <c r="AS29" s="235">
        <v>6413</v>
      </c>
      <c r="AT29" s="642">
        <v>2285</v>
      </c>
      <c r="AU29" s="643"/>
      <c r="AV29" s="643"/>
      <c r="AW29" s="644"/>
      <c r="AX29" s="235"/>
      <c r="AY29" s="642"/>
      <c r="AZ29" s="643"/>
      <c r="BA29" s="643"/>
      <c r="BB29" s="644"/>
      <c r="BC29" s="235"/>
      <c r="BD29" s="642"/>
      <c r="BE29" s="643"/>
      <c r="BF29" s="643"/>
      <c r="BG29" s="644"/>
      <c r="BH29" s="235"/>
      <c r="BI29" s="642"/>
      <c r="BJ29" s="643"/>
      <c r="BK29" s="643"/>
      <c r="BL29" s="644"/>
      <c r="BM29" s="235"/>
      <c r="BN29" s="642"/>
      <c r="BO29" s="643"/>
      <c r="BP29" s="643"/>
      <c r="BQ29" s="644"/>
    </row>
    <row r="30" spans="1:69" ht="90" thickBot="1" x14ac:dyDescent="0.3">
      <c r="A30" s="495" t="s">
        <v>228</v>
      </c>
      <c r="B30" s="311" t="s">
        <v>94</v>
      </c>
      <c r="C30" s="342" t="s">
        <v>209</v>
      </c>
      <c r="D30" s="300" t="s">
        <v>154</v>
      </c>
      <c r="E30" s="301">
        <v>52041.000999999997</v>
      </c>
      <c r="F30" s="302"/>
      <c r="G30" s="343"/>
      <c r="H30" s="338"/>
      <c r="I30" s="304"/>
      <c r="J30" s="305"/>
      <c r="K30" s="306"/>
      <c r="L30" s="303"/>
      <c r="M30" s="344"/>
      <c r="N30" s="305"/>
      <c r="O30" s="345"/>
      <c r="P30" s="319"/>
      <c r="Q30" s="306">
        <v>16056.6</v>
      </c>
      <c r="R30" s="303">
        <v>4056.6</v>
      </c>
      <c r="S30" s="344">
        <v>12000</v>
      </c>
      <c r="T30" s="344"/>
      <c r="U30" s="344"/>
      <c r="V30" s="344"/>
      <c r="W30" s="305"/>
      <c r="X30" s="306">
        <v>5512.2</v>
      </c>
      <c r="Y30" s="303">
        <v>5561.7</v>
      </c>
      <c r="Z30" s="304">
        <v>21336</v>
      </c>
      <c r="AA30" s="304"/>
      <c r="AB30" s="304"/>
      <c r="AC30" s="305"/>
      <c r="AD30" s="306">
        <v>16423.800999999999</v>
      </c>
      <c r="AE30" s="303">
        <v>6785.701</v>
      </c>
      <c r="AF30" s="304">
        <v>9638.1</v>
      </c>
      <c r="AG30" s="304"/>
      <c r="AH30" s="305"/>
      <c r="AI30" s="306">
        <v>13525.4</v>
      </c>
      <c r="AJ30" s="303">
        <v>3595.8</v>
      </c>
      <c r="AK30" s="304">
        <v>9929.6</v>
      </c>
      <c r="AL30" s="304"/>
      <c r="AM30" s="305"/>
      <c r="AN30" s="306">
        <v>523</v>
      </c>
      <c r="AO30" s="303">
        <v>523</v>
      </c>
      <c r="AP30" s="304"/>
      <c r="AQ30" s="304"/>
      <c r="AR30" s="346"/>
      <c r="AS30" s="205"/>
      <c r="AT30" s="203"/>
      <c r="AU30" s="206"/>
      <c r="AV30" s="206"/>
      <c r="AW30" s="207"/>
      <c r="AX30" s="205"/>
      <c r="AY30" s="203"/>
      <c r="AZ30" s="206"/>
      <c r="BA30" s="206"/>
      <c r="BB30" s="207"/>
      <c r="BC30" s="205"/>
      <c r="BD30" s="203"/>
      <c r="BE30" s="206"/>
      <c r="BF30" s="206"/>
      <c r="BG30" s="207"/>
      <c r="BH30" s="205"/>
      <c r="BI30" s="203"/>
      <c r="BJ30" s="206"/>
      <c r="BK30" s="206"/>
      <c r="BL30" s="207"/>
      <c r="BM30" s="205"/>
      <c r="BN30" s="203"/>
      <c r="BO30" s="206"/>
      <c r="BP30" s="206"/>
      <c r="BQ30" s="207"/>
    </row>
    <row r="31" spans="1:69" ht="102.75" thickBot="1" x14ac:dyDescent="0.3">
      <c r="A31" s="496" t="s">
        <v>229</v>
      </c>
      <c r="B31" s="347" t="s">
        <v>96</v>
      </c>
      <c r="C31" s="348" t="s">
        <v>208</v>
      </c>
      <c r="D31" s="349" t="s">
        <v>164</v>
      </c>
      <c r="E31" s="350">
        <v>256686.02</v>
      </c>
      <c r="F31" s="351"/>
      <c r="G31" s="351"/>
      <c r="H31" s="322"/>
      <c r="I31" s="322"/>
      <c r="J31" s="322"/>
      <c r="K31" s="327"/>
      <c r="L31" s="352"/>
      <c r="M31" s="353"/>
      <c r="N31" s="354"/>
      <c r="O31" s="330"/>
      <c r="P31" s="355"/>
      <c r="Q31" s="356"/>
      <c r="R31" s="350"/>
      <c r="S31" s="357"/>
      <c r="T31" s="358"/>
      <c r="U31" s="359"/>
      <c r="V31" s="360"/>
      <c r="W31" s="361"/>
      <c r="X31" s="327"/>
      <c r="Y31" s="362"/>
      <c r="Z31" s="326"/>
      <c r="AA31" s="326"/>
      <c r="AB31" s="326"/>
      <c r="AC31" s="363"/>
      <c r="AD31" s="327">
        <v>60711.199999999997</v>
      </c>
      <c r="AE31" s="361">
        <v>173.25</v>
      </c>
      <c r="AF31" s="325">
        <v>53056.800000000003</v>
      </c>
      <c r="AG31" s="324"/>
      <c r="AH31" s="364" t="s">
        <v>123</v>
      </c>
      <c r="AI31" s="365">
        <v>47784.800000000003</v>
      </c>
      <c r="AJ31" s="366">
        <v>66410.2</v>
      </c>
      <c r="AK31" s="361">
        <v>22424.799999999999</v>
      </c>
      <c r="AL31" s="325"/>
      <c r="AM31" s="361"/>
      <c r="AN31" s="327">
        <v>133089.5</v>
      </c>
      <c r="AO31" s="366">
        <v>118973.6</v>
      </c>
      <c r="AP31" s="325">
        <v>14115.8</v>
      </c>
      <c r="AQ31" s="325"/>
      <c r="AR31" s="361"/>
      <c r="AS31" s="220">
        <v>15100.5</v>
      </c>
      <c r="AT31" s="221">
        <v>2409.4560000000001</v>
      </c>
      <c r="AU31" s="222">
        <v>45779.671000000002</v>
      </c>
      <c r="AV31" s="223"/>
      <c r="AW31" s="222"/>
      <c r="AX31" s="220"/>
      <c r="AY31" s="221"/>
      <c r="AZ31" s="222"/>
      <c r="BA31" s="223"/>
      <c r="BB31" s="222"/>
      <c r="BC31" s="220"/>
      <c r="BD31" s="221"/>
      <c r="BE31" s="222"/>
      <c r="BF31" s="223"/>
      <c r="BG31" s="222"/>
      <c r="BH31" s="220"/>
      <c r="BI31" s="221"/>
      <c r="BJ31" s="222"/>
      <c r="BK31" s="223"/>
      <c r="BL31" s="222"/>
      <c r="BM31" s="220"/>
      <c r="BN31" s="221"/>
      <c r="BO31" s="222"/>
      <c r="BP31" s="223"/>
      <c r="BQ31" s="222"/>
    </row>
    <row r="32" spans="1:69" ht="54" customHeight="1" thickBot="1" x14ac:dyDescent="0.3">
      <c r="A32" s="496" t="s">
        <v>230</v>
      </c>
      <c r="B32" s="297" t="s">
        <v>136</v>
      </c>
      <c r="C32" s="342" t="s">
        <v>207</v>
      </c>
      <c r="D32" s="349" t="s">
        <v>163</v>
      </c>
      <c r="E32" s="350">
        <f>AN32+AS32+AX32+BC32+BH32</f>
        <v>1440</v>
      </c>
      <c r="F32" s="351"/>
      <c r="G32" s="351"/>
      <c r="H32" s="322"/>
      <c r="I32" s="322"/>
      <c r="J32" s="322"/>
      <c r="K32" s="327"/>
      <c r="L32" s="352"/>
      <c r="M32" s="367"/>
      <c r="N32" s="354"/>
      <c r="O32" s="368"/>
      <c r="P32" s="354"/>
      <c r="Q32" s="369"/>
      <c r="R32" s="350"/>
      <c r="S32" s="370"/>
      <c r="T32" s="371"/>
      <c r="U32" s="372"/>
      <c r="V32" s="373"/>
      <c r="W32" s="361"/>
      <c r="X32" s="369"/>
      <c r="Y32" s="357"/>
      <c r="Z32" s="325"/>
      <c r="AA32" s="361"/>
      <c r="AB32" s="325"/>
      <c r="AC32" s="363"/>
      <c r="AD32" s="327">
        <v>0</v>
      </c>
      <c r="AE32" s="366"/>
      <c r="AF32" s="325"/>
      <c r="AG32" s="361"/>
      <c r="AH32" s="363"/>
      <c r="AI32" s="365">
        <v>0</v>
      </c>
      <c r="AJ32" s="350"/>
      <c r="AK32" s="326"/>
      <c r="AL32" s="350"/>
      <c r="AM32" s="322"/>
      <c r="AN32" s="327">
        <v>227</v>
      </c>
      <c r="AO32" s="366">
        <v>227</v>
      </c>
      <c r="AP32" s="325"/>
      <c r="AQ32" s="361"/>
      <c r="AR32" s="363"/>
      <c r="AS32" s="220">
        <v>272</v>
      </c>
      <c r="AT32" s="224">
        <v>272</v>
      </c>
      <c r="AU32" s="222"/>
      <c r="AV32" s="225"/>
      <c r="AW32" s="222"/>
      <c r="AX32" s="220">
        <v>286</v>
      </c>
      <c r="AY32" s="224">
        <v>286</v>
      </c>
      <c r="AZ32" s="222"/>
      <c r="BA32" s="225"/>
      <c r="BB32" s="222"/>
      <c r="BC32" s="220">
        <v>300</v>
      </c>
      <c r="BD32" s="224">
        <v>300</v>
      </c>
      <c r="BE32" s="222"/>
      <c r="BF32" s="225"/>
      <c r="BG32" s="222"/>
      <c r="BH32" s="220">
        <v>355</v>
      </c>
      <c r="BI32" s="224">
        <v>355</v>
      </c>
      <c r="BJ32" s="222"/>
      <c r="BK32" s="225"/>
      <c r="BL32" s="222"/>
      <c r="BM32" s="220">
        <v>1440</v>
      </c>
      <c r="BN32" s="466"/>
      <c r="BO32" s="467"/>
      <c r="BP32" s="468"/>
      <c r="BQ32" s="469"/>
    </row>
    <row r="33" spans="1:69" ht="83.25" customHeight="1" thickBot="1" x14ac:dyDescent="0.3">
      <c r="A33" s="497" t="s">
        <v>231</v>
      </c>
      <c r="B33" s="375" t="s">
        <v>104</v>
      </c>
      <c r="C33" s="376" t="s">
        <v>162</v>
      </c>
      <c r="D33" s="377" t="s">
        <v>241</v>
      </c>
      <c r="E33" s="378">
        <v>2029.3</v>
      </c>
      <c r="F33" s="379"/>
      <c r="G33" s="379"/>
      <c r="H33" s="380"/>
      <c r="I33" s="344"/>
      <c r="J33" s="381"/>
      <c r="K33" s="382"/>
      <c r="L33" s="380"/>
      <c r="M33" s="344"/>
      <c r="N33" s="344"/>
      <c r="O33" s="344"/>
      <c r="P33" s="381"/>
      <c r="Q33" s="382"/>
      <c r="R33" s="380"/>
      <c r="S33" s="344"/>
      <c r="T33" s="344"/>
      <c r="U33" s="344"/>
      <c r="V33" s="344"/>
      <c r="W33" s="381"/>
      <c r="X33" s="382"/>
      <c r="Y33" s="380"/>
      <c r="Z33" s="344"/>
      <c r="AA33" s="344"/>
      <c r="AB33" s="344"/>
      <c r="AC33" s="381"/>
      <c r="AD33" s="382">
        <v>239.3</v>
      </c>
      <c r="AE33" s="380">
        <v>239.3</v>
      </c>
      <c r="AF33" s="344"/>
      <c r="AG33" s="344"/>
      <c r="AH33" s="381"/>
      <c r="AI33" s="382">
        <v>410</v>
      </c>
      <c r="AJ33" s="380">
        <v>410</v>
      </c>
      <c r="AK33" s="344"/>
      <c r="AL33" s="381"/>
      <c r="AM33" s="492"/>
      <c r="AN33" s="382">
        <v>430</v>
      </c>
      <c r="AO33" s="380">
        <v>324.5</v>
      </c>
      <c r="AP33" s="344"/>
      <c r="AQ33" s="344"/>
      <c r="AR33" s="381"/>
      <c r="AS33" s="227">
        <v>450</v>
      </c>
      <c r="AT33" s="226">
        <v>450</v>
      </c>
      <c r="AU33" s="219"/>
      <c r="AV33" s="219"/>
      <c r="AW33" s="228"/>
      <c r="AX33" s="227">
        <v>500</v>
      </c>
      <c r="AY33" s="226">
        <v>500</v>
      </c>
      <c r="AZ33" s="219"/>
      <c r="BA33" s="219"/>
      <c r="BB33" s="228"/>
      <c r="BC33" s="227"/>
      <c r="BD33" s="226"/>
      <c r="BE33" s="219"/>
      <c r="BF33" s="219"/>
      <c r="BG33" s="228"/>
      <c r="BH33" s="227"/>
      <c r="BI33" s="226"/>
      <c r="BJ33" s="219"/>
      <c r="BK33" s="219"/>
      <c r="BL33" s="228"/>
      <c r="BM33" s="227"/>
      <c r="BN33" s="226"/>
      <c r="BO33" s="219"/>
      <c r="BP33" s="219"/>
      <c r="BQ33" s="228"/>
    </row>
    <row r="34" spans="1:69" ht="78.75" customHeight="1" thickBot="1" x14ac:dyDescent="0.3">
      <c r="A34" s="497" t="s">
        <v>222</v>
      </c>
      <c r="B34" s="374" t="s">
        <v>124</v>
      </c>
      <c r="C34" s="383" t="s">
        <v>206</v>
      </c>
      <c r="D34" s="383" t="s">
        <v>153</v>
      </c>
      <c r="E34" s="488">
        <v>12828.6</v>
      </c>
      <c r="F34" s="385"/>
      <c r="G34" s="302"/>
      <c r="H34" s="386"/>
      <c r="I34" s="387"/>
      <c r="J34" s="388"/>
      <c r="K34" s="302"/>
      <c r="L34" s="386"/>
      <c r="M34" s="387"/>
      <c r="N34" s="387"/>
      <c r="O34" s="387"/>
      <c r="P34" s="388"/>
      <c r="Q34" s="302"/>
      <c r="R34" s="386"/>
      <c r="S34" s="387"/>
      <c r="T34" s="387"/>
      <c r="U34" s="387"/>
      <c r="V34" s="387"/>
      <c r="W34" s="388"/>
      <c r="X34" s="302"/>
      <c r="Y34" s="386"/>
      <c r="Z34" s="387"/>
      <c r="AA34" s="387"/>
      <c r="AB34" s="387"/>
      <c r="AC34" s="388"/>
      <c r="AD34" s="462">
        <v>12828.6</v>
      </c>
      <c r="AE34" s="389"/>
      <c r="AF34" s="390"/>
      <c r="AG34" s="390"/>
      <c r="AH34" s="463" t="s">
        <v>125</v>
      </c>
      <c r="AI34" s="306"/>
      <c r="AJ34" s="389"/>
      <c r="AK34" s="390"/>
      <c r="AL34" s="390"/>
      <c r="AM34" s="491"/>
      <c r="AN34" s="306"/>
      <c r="AO34" s="389"/>
      <c r="AP34" s="390"/>
      <c r="AQ34" s="390"/>
      <c r="AR34" s="391"/>
      <c r="AS34" s="211"/>
      <c r="AT34" s="230"/>
      <c r="AU34" s="231"/>
      <c r="AV34" s="231"/>
      <c r="AW34" s="232"/>
      <c r="AX34" s="211"/>
      <c r="AY34" s="230"/>
      <c r="AZ34" s="231"/>
      <c r="BA34" s="231"/>
      <c r="BB34" s="232"/>
      <c r="BC34" s="211"/>
      <c r="BD34" s="230"/>
      <c r="BE34" s="231"/>
      <c r="BF34" s="231"/>
      <c r="BG34" s="232"/>
      <c r="BH34" s="211"/>
      <c r="BI34" s="230"/>
      <c r="BJ34" s="231"/>
      <c r="BK34" s="231"/>
      <c r="BL34" s="231"/>
      <c r="BM34" s="211"/>
      <c r="BN34" s="230"/>
      <c r="BO34" s="231"/>
      <c r="BP34" s="231"/>
      <c r="BQ34" s="231"/>
    </row>
    <row r="35" spans="1:69" ht="77.25" thickBot="1" x14ac:dyDescent="0.3">
      <c r="A35" s="498" t="s">
        <v>178</v>
      </c>
      <c r="B35" s="392" t="s">
        <v>127</v>
      </c>
      <c r="C35" s="342" t="s">
        <v>234</v>
      </c>
      <c r="D35" s="393" t="s">
        <v>250</v>
      </c>
      <c r="E35" s="394">
        <f>AI35+AN35+AS35+AX35+BC35</f>
        <v>267555.8</v>
      </c>
      <c r="F35" s="385"/>
      <c r="G35" s="395"/>
      <c r="H35" s="396"/>
      <c r="I35" s="397"/>
      <c r="J35" s="398"/>
      <c r="K35" s="399"/>
      <c r="L35" s="396"/>
      <c r="M35" s="397"/>
      <c r="N35" s="397"/>
      <c r="O35" s="397"/>
      <c r="P35" s="398"/>
      <c r="Q35" s="400"/>
      <c r="R35" s="396"/>
      <c r="S35" s="397"/>
      <c r="T35" s="397"/>
      <c r="U35" s="397"/>
      <c r="V35" s="397"/>
      <c r="W35" s="398"/>
      <c r="X35" s="302"/>
      <c r="Y35" s="396"/>
      <c r="Z35" s="397"/>
      <c r="AA35" s="397"/>
      <c r="AB35" s="397"/>
      <c r="AC35" s="398"/>
      <c r="AD35" s="399"/>
      <c r="AE35" s="401"/>
      <c r="AF35" s="384"/>
      <c r="AG35" s="384"/>
      <c r="AH35" s="402"/>
      <c r="AI35" s="403">
        <v>47172.6</v>
      </c>
      <c r="AJ35" s="401">
        <v>47172.6</v>
      </c>
      <c r="AK35" s="384"/>
      <c r="AL35" s="384"/>
      <c r="AM35" s="402"/>
      <c r="AN35" s="306">
        <v>62478.1</v>
      </c>
      <c r="AO35" s="401">
        <v>62478.1</v>
      </c>
      <c r="AP35" s="384"/>
      <c r="AQ35" s="384"/>
      <c r="AR35" s="402"/>
      <c r="AS35" s="235">
        <v>48930.1</v>
      </c>
      <c r="AT35" s="233">
        <v>51391</v>
      </c>
      <c r="AU35" s="229"/>
      <c r="AV35" s="229"/>
      <c r="AW35" s="234"/>
      <c r="AX35" s="211">
        <v>52906.9</v>
      </c>
      <c r="AY35" s="233">
        <v>54111.3</v>
      </c>
      <c r="AZ35" s="229"/>
      <c r="BA35" s="229"/>
      <c r="BB35" s="234"/>
      <c r="BC35" s="227">
        <v>56068.1</v>
      </c>
      <c r="BD35" s="233">
        <v>56994.400000000001</v>
      </c>
      <c r="BE35" s="229"/>
      <c r="BF35" s="229"/>
      <c r="BG35" s="234"/>
      <c r="BH35" s="227"/>
      <c r="BI35" s="233"/>
      <c r="BJ35" s="229"/>
      <c r="BK35" s="229"/>
      <c r="BL35" s="229"/>
      <c r="BM35" s="227"/>
      <c r="BN35" s="233"/>
      <c r="BO35" s="229"/>
      <c r="BP35" s="229"/>
      <c r="BQ35" s="229"/>
    </row>
    <row r="36" spans="1:69" ht="90" customHeight="1" thickBot="1" x14ac:dyDescent="0.3">
      <c r="A36" s="489" t="s">
        <v>232</v>
      </c>
      <c r="B36" s="392" t="s">
        <v>131</v>
      </c>
      <c r="C36" s="464" t="s">
        <v>205</v>
      </c>
      <c r="D36" s="393" t="s">
        <v>161</v>
      </c>
      <c r="E36" s="405">
        <v>1312.6</v>
      </c>
      <c r="F36" s="406"/>
      <c r="G36" s="476"/>
      <c r="H36" s="401"/>
      <c r="I36" s="384"/>
      <c r="J36" s="384"/>
      <c r="K36" s="477"/>
      <c r="L36" s="401"/>
      <c r="M36" s="384"/>
      <c r="N36" s="384"/>
      <c r="O36" s="384"/>
      <c r="P36" s="384"/>
      <c r="Q36" s="478"/>
      <c r="R36" s="384"/>
      <c r="S36" s="384"/>
      <c r="T36" s="384"/>
      <c r="U36" s="384"/>
      <c r="V36" s="384"/>
      <c r="W36" s="402"/>
      <c r="X36" s="379"/>
      <c r="Y36" s="407"/>
      <c r="Z36" s="408"/>
      <c r="AA36" s="408"/>
      <c r="AB36" s="408"/>
      <c r="AC36" s="408"/>
      <c r="AD36" s="403"/>
      <c r="AE36" s="401"/>
      <c r="AF36" s="384"/>
      <c r="AG36" s="384"/>
      <c r="AH36" s="409"/>
      <c r="AI36" s="410">
        <v>243.4</v>
      </c>
      <c r="AJ36" s="480">
        <v>243.4</v>
      </c>
      <c r="AK36" s="384"/>
      <c r="AL36" s="384"/>
      <c r="AM36" s="412"/>
      <c r="AN36" s="481">
        <v>476.9</v>
      </c>
      <c r="AO36" s="480">
        <v>476.9</v>
      </c>
      <c r="AP36" s="384"/>
      <c r="AQ36" s="384"/>
      <c r="AR36" s="402"/>
      <c r="AS36" s="482">
        <v>592.29999999999995</v>
      </c>
      <c r="AT36" s="256">
        <v>678.7</v>
      </c>
      <c r="AU36" s="229"/>
      <c r="AV36" s="229"/>
      <c r="AW36" s="234"/>
      <c r="AX36" s="254"/>
      <c r="AY36" s="253"/>
      <c r="AZ36" s="229"/>
      <c r="BA36" s="229"/>
      <c r="BB36" s="234"/>
      <c r="BC36" s="255"/>
      <c r="BD36" s="485"/>
      <c r="BE36" s="229"/>
      <c r="BF36" s="229"/>
      <c r="BG36" s="234"/>
      <c r="BH36" s="227"/>
      <c r="BI36" s="233"/>
      <c r="BJ36" s="229"/>
      <c r="BK36" s="229"/>
      <c r="BL36" s="229"/>
      <c r="BM36" s="227"/>
      <c r="BN36" s="233"/>
      <c r="BO36" s="229"/>
      <c r="BP36" s="229"/>
      <c r="BQ36" s="229"/>
    </row>
    <row r="37" spans="1:69" ht="24.75" customHeight="1" thickBot="1" x14ac:dyDescent="0.3">
      <c r="A37" s="490"/>
      <c r="B37" s="413"/>
      <c r="C37" s="414"/>
      <c r="D37" s="415" t="s">
        <v>102</v>
      </c>
      <c r="E37" s="416">
        <f>SUM(E10:E36)</f>
        <v>1659737.0610000005</v>
      </c>
      <c r="F37" s="417"/>
      <c r="G37" s="487">
        <f>SUM(G10:G36)</f>
        <v>2075.1</v>
      </c>
      <c r="H37" s="487">
        <f>SUM(H10:H36)</f>
        <v>1077.2</v>
      </c>
      <c r="I37" s="487">
        <f>SUM(I10:I36)</f>
        <v>997.9</v>
      </c>
      <c r="J37" s="487">
        <f>SUM(J10:J36)</f>
        <v>0</v>
      </c>
      <c r="K37" s="487">
        <f>SUM(K10:K36)</f>
        <v>110057.05</v>
      </c>
      <c r="L37" s="487">
        <f>SUM(L10:L36)</f>
        <v>30594.879999999997</v>
      </c>
      <c r="M37" s="487">
        <f>SUM(M10:M36)</f>
        <v>55850.87</v>
      </c>
      <c r="N37" s="487">
        <f>SUM(N10:N36)</f>
        <v>118</v>
      </c>
      <c r="O37" s="487">
        <f>SUM(O10:O36)</f>
        <v>0</v>
      </c>
      <c r="P37" s="487">
        <f>SUM(P10:P36)</f>
        <v>23493.3</v>
      </c>
      <c r="Q37" s="487">
        <f>SUM(Q10:Q36)</f>
        <v>85658.49000000002</v>
      </c>
      <c r="R37" s="487">
        <f>SUM(R10:R36)</f>
        <v>48553.33</v>
      </c>
      <c r="S37" s="487">
        <f>SUM(S10:S36)</f>
        <v>36385.449999999997</v>
      </c>
      <c r="T37" s="487">
        <f>SUM(T10:T36)</f>
        <v>105.2</v>
      </c>
      <c r="U37" s="487">
        <f>SUM(U10:U36)</f>
        <v>0</v>
      </c>
      <c r="V37" s="487">
        <f>SUM(V10:V36)</f>
        <v>0</v>
      </c>
      <c r="W37" s="487">
        <f>SUM(W10:W36)</f>
        <v>38.51</v>
      </c>
      <c r="X37" s="487">
        <f>SUM(X10:X36)</f>
        <v>151882.80000000002</v>
      </c>
      <c r="Y37" s="487">
        <f>SUM(Y10:Y36)</f>
        <v>80135.569999999992</v>
      </c>
      <c r="Z37" s="487">
        <f>SUM(Z10:Z36)</f>
        <v>92501.62</v>
      </c>
      <c r="AA37" s="487">
        <f>SUM(AA10:AA36)</f>
        <v>418.5</v>
      </c>
      <c r="AB37" s="487">
        <f>SUM(AB10:AB36)</f>
        <v>0</v>
      </c>
      <c r="AC37" s="487">
        <f>SUM(AC10:AC36)</f>
        <v>7.11</v>
      </c>
      <c r="AD37" s="487">
        <f>SUM(AD10:AD36)</f>
        <v>356395.02099999995</v>
      </c>
      <c r="AE37" s="487">
        <f>SUM(AE10:AE36)</f>
        <v>113819.05100000001</v>
      </c>
      <c r="AF37" s="487">
        <f>SUM(AF10:AF36)</f>
        <v>223213.02000000002</v>
      </c>
      <c r="AG37" s="487">
        <f>SUM(AG10:AG36)</f>
        <v>0</v>
      </c>
      <c r="AH37" s="487">
        <f>SUM(AH10:AH36)</f>
        <v>13</v>
      </c>
      <c r="AI37" s="487">
        <f>SUM(AI10:AI36)</f>
        <v>392561.2</v>
      </c>
      <c r="AJ37" s="487">
        <f>SUM(AJ10:AJ36)</f>
        <v>258612.3</v>
      </c>
      <c r="AK37" s="487">
        <f>SUM(AK10:AK36)</f>
        <v>174999.1</v>
      </c>
      <c r="AL37" s="487">
        <f>SUM(AL10:AL36)</f>
        <v>0</v>
      </c>
      <c r="AM37" s="487">
        <f>SUM(AM10:AM36)</f>
        <v>4944.3</v>
      </c>
      <c r="AN37" s="487">
        <f>SUM(AN10:AN36)</f>
        <v>340608.6</v>
      </c>
      <c r="AO37" s="487">
        <f>SUM(AO10:AO36)</f>
        <v>292149.60000000003</v>
      </c>
      <c r="AP37" s="487">
        <f>SUM(AP10:AP36)</f>
        <v>48353.399999999994</v>
      </c>
      <c r="AQ37" s="487">
        <f>SUM(AQ10:AQ36)</f>
        <v>0</v>
      </c>
      <c r="AR37" s="487">
        <f>SUM(AR10:AR36)</f>
        <v>0</v>
      </c>
      <c r="AS37" s="487">
        <f>SUM(AS10:AS36)</f>
        <v>155742.02999999997</v>
      </c>
      <c r="AT37" s="487">
        <f>SUM(AT10:AT36)</f>
        <v>95239.055999999997</v>
      </c>
      <c r="AU37" s="487">
        <f>SUM(AU10:AU36)</f>
        <v>117478.27100000001</v>
      </c>
      <c r="AV37" s="487">
        <f>SUM(AV10:AV36)</f>
        <v>0</v>
      </c>
      <c r="AW37" s="487">
        <f>SUM(AW10:AW36)</f>
        <v>0</v>
      </c>
      <c r="AX37" s="487">
        <f>SUM(AX10:AX36)</f>
        <v>73237.240000000005</v>
      </c>
      <c r="AY37" s="487">
        <f>SUM(AY10:AY36)</f>
        <v>68611.05</v>
      </c>
      <c r="AZ37" s="487">
        <f>SUM(AZ10:AZ36)</f>
        <v>0</v>
      </c>
      <c r="BA37" s="487">
        <f>SUM(BA10:BA36)</f>
        <v>0</v>
      </c>
      <c r="BB37" s="487">
        <f>SUM(BB10:BB36)</f>
        <v>0</v>
      </c>
      <c r="BC37" s="487">
        <f>SUM(BC10:BC36)</f>
        <v>65485.86</v>
      </c>
      <c r="BD37" s="487">
        <f>SUM(BD10:BD36)</f>
        <v>60652.55</v>
      </c>
      <c r="BE37" s="487">
        <f>SUM(BE10:BE36)</f>
        <v>0</v>
      </c>
      <c r="BF37" s="487">
        <f>SUM(BF10:BF36)</f>
        <v>0</v>
      </c>
      <c r="BG37" s="487">
        <f>SUM(BG10:BG36)</f>
        <v>0</v>
      </c>
      <c r="BH37" s="487">
        <f>SUM(BH10:BH36)</f>
        <v>7429.3899999999994</v>
      </c>
      <c r="BI37" s="487">
        <f>SUM(BI10:BI36)</f>
        <v>4183.6000000000004</v>
      </c>
      <c r="BJ37" s="487">
        <f>SUM(BJ10:BJ36)</f>
        <v>0</v>
      </c>
      <c r="BK37" s="487">
        <f>SUM(BK10:BK36)</f>
        <v>0</v>
      </c>
      <c r="BL37" s="487">
        <f>SUM(BL10:BL36)</f>
        <v>0</v>
      </c>
      <c r="BM37" s="487">
        <f>SUM(BM10:BM36)</f>
        <v>5562.26</v>
      </c>
      <c r="BN37" s="238">
        <f>SUM(BN10:BN33)</f>
        <v>700.2</v>
      </c>
      <c r="BO37" s="239">
        <f>SUM(BO10:BO33)</f>
        <v>0</v>
      </c>
      <c r="BP37" s="237">
        <f>SUM(BP10:BP33)</f>
        <v>0</v>
      </c>
      <c r="BQ37" s="239">
        <f>SUM(BQ10:BQ33)</f>
        <v>0</v>
      </c>
    </row>
    <row r="38" spans="1:69" ht="15" customHeight="1" x14ac:dyDescent="0.25">
      <c r="A38" s="606" t="s">
        <v>110</v>
      </c>
      <c r="B38" s="606"/>
      <c r="C38" s="606"/>
      <c r="D38" s="606"/>
      <c r="E38" s="606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20"/>
      <c r="AE38" s="420"/>
      <c r="AF38" s="419"/>
      <c r="AG38" s="419"/>
      <c r="AH38" s="419"/>
      <c r="AI38" s="419"/>
      <c r="AJ38" s="420"/>
      <c r="AK38" s="419"/>
      <c r="AL38" s="419"/>
      <c r="AM38" s="419"/>
      <c r="AN38" s="420"/>
      <c r="AO38" s="419"/>
      <c r="AP38" s="419"/>
      <c r="AQ38" s="419"/>
      <c r="AR38" s="419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1"/>
      <c r="BN38" s="200"/>
      <c r="BO38" s="200"/>
      <c r="BP38" s="200"/>
      <c r="BQ38" s="200"/>
    </row>
    <row r="39" spans="1:69" ht="15" customHeight="1" x14ac:dyDescent="0.25">
      <c r="A39" s="421" t="s">
        <v>126</v>
      </c>
      <c r="B39" s="422"/>
      <c r="C39" s="422"/>
      <c r="D39" s="422"/>
      <c r="E39" s="422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20"/>
      <c r="AE39" s="420"/>
      <c r="AF39" s="419"/>
      <c r="AG39" s="419"/>
      <c r="AH39" s="419"/>
      <c r="AI39" s="419"/>
      <c r="AJ39" s="420"/>
      <c r="AK39" s="419"/>
      <c r="AL39" s="419"/>
      <c r="AM39" s="419"/>
      <c r="AN39" s="420"/>
      <c r="AO39" s="419"/>
      <c r="AP39" s="419"/>
      <c r="AQ39" s="419"/>
      <c r="AR39" s="419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1"/>
      <c r="BN39" s="200"/>
      <c r="BO39" s="200"/>
      <c r="BP39" s="200"/>
      <c r="BQ39" s="200"/>
    </row>
    <row r="40" spans="1:69" ht="24" customHeight="1" x14ac:dyDescent="0.25">
      <c r="A40" s="423"/>
      <c r="B40" s="424"/>
      <c r="C40" s="425"/>
      <c r="D40" s="426"/>
      <c r="E40" s="426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1"/>
      <c r="BN40" s="200"/>
      <c r="BO40" s="200"/>
      <c r="BP40" s="200"/>
      <c r="BQ40" s="200"/>
    </row>
    <row r="41" spans="1:69" x14ac:dyDescent="0.25">
      <c r="A41" s="427"/>
      <c r="B41" s="428" t="s">
        <v>111</v>
      </c>
      <c r="C41" s="429"/>
      <c r="D41" s="426"/>
      <c r="E41" s="426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1"/>
      <c r="BN41" s="200"/>
      <c r="BO41" s="200"/>
      <c r="BP41" s="200"/>
      <c r="BQ41" s="200"/>
    </row>
    <row r="42" spans="1:69" ht="11.25" customHeight="1" thickBot="1" x14ac:dyDescent="0.3">
      <c r="A42" s="427"/>
      <c r="B42" s="428" t="s">
        <v>112</v>
      </c>
      <c r="C42" s="429"/>
      <c r="D42" s="426"/>
      <c r="E42" s="426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1"/>
      <c r="BN42" s="200"/>
      <c r="BO42" s="200"/>
      <c r="BP42" s="200"/>
      <c r="BQ42" s="200"/>
    </row>
    <row r="43" spans="1:69" ht="15.75" hidden="1" thickBot="1" x14ac:dyDescent="0.3">
      <c r="A43" s="419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1"/>
      <c r="BN43" s="200"/>
      <c r="BO43" s="200"/>
      <c r="BP43" s="200"/>
      <c r="BQ43" s="200"/>
    </row>
    <row r="44" spans="1:69" ht="18.75" customHeight="1" thickBot="1" x14ac:dyDescent="0.3">
      <c r="A44" s="607" t="s">
        <v>103</v>
      </c>
      <c r="B44" s="609" t="s">
        <v>0</v>
      </c>
      <c r="C44" s="430"/>
      <c r="D44" s="575" t="s">
        <v>2</v>
      </c>
      <c r="E44" s="431"/>
      <c r="F44" s="577" t="s">
        <v>4</v>
      </c>
      <c r="G44" s="432">
        <v>2010</v>
      </c>
      <c r="H44" s="283">
        <v>2010</v>
      </c>
      <c r="I44" s="283">
        <v>2010</v>
      </c>
      <c r="J44" s="433">
        <v>2010</v>
      </c>
      <c r="K44" s="432">
        <v>2011</v>
      </c>
      <c r="L44" s="283">
        <v>2011</v>
      </c>
      <c r="M44" s="283">
        <v>2011</v>
      </c>
      <c r="N44" s="283">
        <v>2011</v>
      </c>
      <c r="O44" s="283">
        <v>2011</v>
      </c>
      <c r="P44" s="283">
        <v>2011</v>
      </c>
      <c r="Q44" s="432">
        <v>2012</v>
      </c>
      <c r="R44" s="283">
        <v>2012</v>
      </c>
      <c r="S44" s="283">
        <v>2012</v>
      </c>
      <c r="T44" s="283">
        <v>2012</v>
      </c>
      <c r="U44" s="283">
        <v>2012</v>
      </c>
      <c r="V44" s="283">
        <v>2012</v>
      </c>
      <c r="W44" s="283">
        <v>2012</v>
      </c>
      <c r="X44" s="432">
        <v>2013</v>
      </c>
      <c r="Y44" s="283">
        <v>2013</v>
      </c>
      <c r="Z44" s="283">
        <v>2013</v>
      </c>
      <c r="AA44" s="283"/>
      <c r="AB44" s="283">
        <v>2013</v>
      </c>
      <c r="AC44" s="433">
        <v>2013</v>
      </c>
      <c r="AD44" s="432">
        <v>2014</v>
      </c>
      <c r="AE44" s="283">
        <v>2014</v>
      </c>
      <c r="AF44" s="283">
        <v>2014</v>
      </c>
      <c r="AG44" s="283">
        <v>2014</v>
      </c>
      <c r="AH44" s="283">
        <v>2014</v>
      </c>
      <c r="AI44" s="432">
        <v>2015</v>
      </c>
      <c r="AJ44" s="283">
        <v>2015</v>
      </c>
      <c r="AK44" s="283">
        <v>2015</v>
      </c>
      <c r="AL44" s="449">
        <v>2015</v>
      </c>
      <c r="AM44" s="449">
        <v>2015</v>
      </c>
      <c r="AN44" s="432">
        <v>2016</v>
      </c>
      <c r="AO44" s="283">
        <v>2016</v>
      </c>
      <c r="AP44" s="283">
        <v>2016</v>
      </c>
      <c r="AQ44" s="283">
        <v>2016</v>
      </c>
      <c r="AR44" s="283">
        <v>2016</v>
      </c>
      <c r="AS44" s="242">
        <v>2017</v>
      </c>
      <c r="AT44" s="242" t="s">
        <v>141</v>
      </c>
      <c r="AU44" s="242" t="s">
        <v>142</v>
      </c>
      <c r="AV44" s="242" t="s">
        <v>143</v>
      </c>
      <c r="AW44" s="242" t="s">
        <v>144</v>
      </c>
      <c r="AX44" s="242" t="s">
        <v>145</v>
      </c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1"/>
      <c r="BN44" s="200"/>
      <c r="BO44" s="200"/>
      <c r="BP44" s="200"/>
      <c r="BQ44" s="200"/>
    </row>
    <row r="45" spans="1:69" ht="51.75" customHeight="1" thickBot="1" x14ac:dyDescent="0.3">
      <c r="A45" s="608"/>
      <c r="B45" s="610"/>
      <c r="C45" s="285"/>
      <c r="D45" s="576"/>
      <c r="E45" s="434"/>
      <c r="F45" s="578"/>
      <c r="G45" s="435" t="s">
        <v>13</v>
      </c>
      <c r="H45" s="288" t="s">
        <v>14</v>
      </c>
      <c r="I45" s="289" t="s">
        <v>15</v>
      </c>
      <c r="J45" s="290" t="s">
        <v>16</v>
      </c>
      <c r="K45" s="435" t="s">
        <v>13</v>
      </c>
      <c r="L45" s="288" t="s">
        <v>14</v>
      </c>
      <c r="M45" s="289" t="s">
        <v>15</v>
      </c>
      <c r="N45" s="289" t="s">
        <v>16</v>
      </c>
      <c r="O45" s="289" t="s">
        <v>17</v>
      </c>
      <c r="P45" s="290" t="s">
        <v>18</v>
      </c>
      <c r="Q45" s="435" t="s">
        <v>19</v>
      </c>
      <c r="R45" s="291" t="s">
        <v>14</v>
      </c>
      <c r="S45" s="292" t="s">
        <v>15</v>
      </c>
      <c r="T45" s="292" t="s">
        <v>16</v>
      </c>
      <c r="U45" s="292" t="s">
        <v>20</v>
      </c>
      <c r="V45" s="292" t="s">
        <v>17</v>
      </c>
      <c r="W45" s="293" t="s">
        <v>21</v>
      </c>
      <c r="X45" s="435" t="s">
        <v>19</v>
      </c>
      <c r="Y45" s="288" t="s">
        <v>14</v>
      </c>
      <c r="Z45" s="289" t="s">
        <v>15</v>
      </c>
      <c r="AA45" s="289"/>
      <c r="AB45" s="289" t="s">
        <v>17</v>
      </c>
      <c r="AC45" s="290" t="s">
        <v>21</v>
      </c>
      <c r="AD45" s="435" t="s">
        <v>19</v>
      </c>
      <c r="AE45" s="288" t="s">
        <v>14</v>
      </c>
      <c r="AF45" s="289" t="s">
        <v>15</v>
      </c>
      <c r="AG45" s="289" t="s">
        <v>17</v>
      </c>
      <c r="AH45" s="290" t="s">
        <v>21</v>
      </c>
      <c r="AI45" s="435" t="s">
        <v>19</v>
      </c>
      <c r="AJ45" s="288" t="s">
        <v>14</v>
      </c>
      <c r="AK45" s="290" t="s">
        <v>15</v>
      </c>
      <c r="AL45" s="493" t="s">
        <v>17</v>
      </c>
      <c r="AM45" s="493" t="s">
        <v>21</v>
      </c>
      <c r="AN45" s="435" t="s">
        <v>19</v>
      </c>
      <c r="AO45" s="288" t="s">
        <v>14</v>
      </c>
      <c r="AP45" s="289" t="s">
        <v>15</v>
      </c>
      <c r="AQ45" s="289" t="s">
        <v>17</v>
      </c>
      <c r="AR45" s="290" t="s">
        <v>21</v>
      </c>
      <c r="AS45" s="243" t="s">
        <v>19</v>
      </c>
      <c r="AT45" s="243" t="s">
        <v>19</v>
      </c>
      <c r="AU45" s="243" t="s">
        <v>19</v>
      </c>
      <c r="AV45" s="243" t="s">
        <v>19</v>
      </c>
      <c r="AW45" s="243" t="s">
        <v>19</v>
      </c>
      <c r="AX45" s="243" t="s">
        <v>19</v>
      </c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1"/>
      <c r="BN45" s="200"/>
      <c r="BO45" s="200"/>
      <c r="BP45" s="200"/>
      <c r="BQ45" s="200"/>
    </row>
    <row r="46" spans="1:69" ht="108" customHeight="1" thickBot="1" x14ac:dyDescent="0.3">
      <c r="A46" s="297">
        <v>24</v>
      </c>
      <c r="B46" s="311" t="s">
        <v>113</v>
      </c>
      <c r="C46" s="436" t="s">
        <v>204</v>
      </c>
      <c r="D46" s="308" t="s">
        <v>155</v>
      </c>
      <c r="E46" s="340">
        <v>60713.599999999999</v>
      </c>
      <c r="F46" s="302"/>
      <c r="G46" s="343"/>
      <c r="H46" s="338"/>
      <c r="I46" s="304"/>
      <c r="J46" s="305"/>
      <c r="K46" s="306"/>
      <c r="L46" s="303"/>
      <c r="M46" s="304"/>
      <c r="N46" s="304"/>
      <c r="O46" s="304"/>
      <c r="P46" s="305"/>
      <c r="Q46" s="306"/>
      <c r="R46" s="303"/>
      <c r="S46" s="304"/>
      <c r="T46" s="304"/>
      <c r="U46" s="304"/>
      <c r="V46" s="304"/>
      <c r="W46" s="305"/>
      <c r="X46" s="306">
        <v>4739.2</v>
      </c>
      <c r="Y46" s="303"/>
      <c r="Z46" s="304"/>
      <c r="AA46" s="304"/>
      <c r="AB46" s="304"/>
      <c r="AC46" s="305"/>
      <c r="AD46" s="306">
        <v>6882.1</v>
      </c>
      <c r="AE46" s="303"/>
      <c r="AF46" s="304"/>
      <c r="AG46" s="304"/>
      <c r="AH46" s="305"/>
      <c r="AI46" s="306">
        <v>7362.6</v>
      </c>
      <c r="AJ46" s="303"/>
      <c r="AK46" s="304"/>
      <c r="AL46" s="304"/>
      <c r="AM46" s="305"/>
      <c r="AN46" s="306">
        <v>7626.6</v>
      </c>
      <c r="AO46" s="303"/>
      <c r="AP46" s="304"/>
      <c r="AQ46" s="304"/>
      <c r="AR46" s="346"/>
      <c r="AS46" s="205">
        <v>8244.6</v>
      </c>
      <c r="AT46" s="205">
        <v>21946.3</v>
      </c>
      <c r="AU46" s="205">
        <v>21947.3</v>
      </c>
      <c r="AV46" s="205">
        <v>21948.3</v>
      </c>
      <c r="AW46" s="205">
        <v>21949.3</v>
      </c>
      <c r="AX46" s="205">
        <v>25858.5</v>
      </c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1"/>
      <c r="BN46" s="200"/>
      <c r="BO46" s="200"/>
      <c r="BP46" s="200"/>
      <c r="BQ46" s="200"/>
    </row>
    <row r="47" spans="1:69" ht="15.75" thickBot="1" x14ac:dyDescent="0.3">
      <c r="A47" s="437"/>
      <c r="B47" s="438"/>
      <c r="C47" s="439"/>
      <c r="D47" s="294" t="s">
        <v>102</v>
      </c>
      <c r="E47" s="440">
        <v>60713.599999999999</v>
      </c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41"/>
      <c r="Q47" s="418"/>
      <c r="R47" s="442"/>
      <c r="S47" s="418"/>
      <c r="T47" s="418"/>
      <c r="U47" s="418"/>
      <c r="V47" s="418"/>
      <c r="W47" s="418"/>
      <c r="X47" s="418">
        <f>X46</f>
        <v>4739.2</v>
      </c>
      <c r="Y47" s="418">
        <f t="shared" ref="Y47:AR47" si="0">Y46</f>
        <v>0</v>
      </c>
      <c r="Z47" s="418">
        <f t="shared" si="0"/>
        <v>0</v>
      </c>
      <c r="AA47" s="418"/>
      <c r="AB47" s="418">
        <f t="shared" si="0"/>
        <v>0</v>
      </c>
      <c r="AC47" s="418">
        <f t="shared" si="0"/>
        <v>0</v>
      </c>
      <c r="AD47" s="418">
        <f t="shared" si="0"/>
        <v>6882.1</v>
      </c>
      <c r="AE47" s="418">
        <f t="shared" si="0"/>
        <v>0</v>
      </c>
      <c r="AF47" s="418">
        <f t="shared" si="0"/>
        <v>0</v>
      </c>
      <c r="AG47" s="418">
        <f t="shared" si="0"/>
        <v>0</v>
      </c>
      <c r="AH47" s="418">
        <f t="shared" si="0"/>
        <v>0</v>
      </c>
      <c r="AI47" s="418">
        <f t="shared" si="0"/>
        <v>7362.6</v>
      </c>
      <c r="AJ47" s="418">
        <f t="shared" si="0"/>
        <v>0</v>
      </c>
      <c r="AK47" s="418">
        <f t="shared" si="0"/>
        <v>0</v>
      </c>
      <c r="AL47" s="418">
        <f t="shared" si="0"/>
        <v>0</v>
      </c>
      <c r="AM47" s="418">
        <f t="shared" si="0"/>
        <v>0</v>
      </c>
      <c r="AN47" s="418">
        <f t="shared" si="0"/>
        <v>7626.6</v>
      </c>
      <c r="AO47" s="418">
        <f t="shared" si="0"/>
        <v>0</v>
      </c>
      <c r="AP47" s="418">
        <f t="shared" si="0"/>
        <v>0</v>
      </c>
      <c r="AQ47" s="418">
        <f t="shared" si="0"/>
        <v>0</v>
      </c>
      <c r="AR47" s="418">
        <f t="shared" si="0"/>
        <v>0</v>
      </c>
      <c r="AS47" s="236">
        <f>AS46</f>
        <v>8244.6</v>
      </c>
      <c r="AT47" s="236">
        <f t="shared" ref="AT47:AX47" si="1">AT46</f>
        <v>21946.3</v>
      </c>
      <c r="AU47" s="236">
        <f t="shared" si="1"/>
        <v>21947.3</v>
      </c>
      <c r="AV47" s="236">
        <f t="shared" si="1"/>
        <v>21948.3</v>
      </c>
      <c r="AW47" s="236">
        <f t="shared" si="1"/>
        <v>21949.3</v>
      </c>
      <c r="AX47" s="236">
        <f t="shared" si="1"/>
        <v>25858.5</v>
      </c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1"/>
      <c r="BN47" s="200"/>
      <c r="BO47" s="200"/>
      <c r="BP47" s="200"/>
      <c r="BQ47" s="200"/>
    </row>
    <row r="48" spans="1:69" ht="24" customHeight="1" x14ac:dyDescent="0.25">
      <c r="A48" s="443"/>
      <c r="B48" s="444"/>
      <c r="C48" s="445"/>
      <c r="D48" s="426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1"/>
      <c r="BN48" s="200"/>
      <c r="BO48" s="200"/>
      <c r="BP48" s="200"/>
      <c r="BQ48" s="200"/>
    </row>
    <row r="49" spans="1:69" x14ac:dyDescent="0.25">
      <c r="A49" s="310"/>
      <c r="B49" s="428" t="s">
        <v>109</v>
      </c>
      <c r="C49" s="429"/>
      <c r="D49" s="446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1"/>
      <c r="BN49" s="200"/>
      <c r="BO49" s="200"/>
      <c r="BP49" s="200"/>
      <c r="BQ49" s="200"/>
    </row>
    <row r="50" spans="1:69" ht="14.25" customHeight="1" thickBot="1" x14ac:dyDescent="0.3">
      <c r="A50" s="447"/>
      <c r="B50" s="428" t="s">
        <v>120</v>
      </c>
      <c r="C50" s="429"/>
      <c r="D50" s="446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1"/>
      <c r="BN50" s="200"/>
      <c r="BO50" s="200"/>
      <c r="BP50" s="200"/>
      <c r="BQ50" s="200"/>
    </row>
    <row r="51" spans="1:69" ht="16.5" hidden="1" customHeight="1" thickBot="1" x14ac:dyDescent="0.3">
      <c r="A51" s="310"/>
      <c r="B51" s="316"/>
      <c r="C51" s="448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1"/>
      <c r="BN51" s="200"/>
      <c r="BO51" s="200"/>
      <c r="BP51" s="200"/>
      <c r="BQ51" s="200"/>
    </row>
    <row r="52" spans="1:69" ht="15.75" thickBot="1" x14ac:dyDescent="0.3">
      <c r="A52" s="579" t="s">
        <v>103</v>
      </c>
      <c r="B52" s="580" t="s">
        <v>0</v>
      </c>
      <c r="C52" s="580" t="s">
        <v>132</v>
      </c>
      <c r="D52" s="579" t="s">
        <v>114</v>
      </c>
      <c r="E52" s="510"/>
      <c r="F52" s="581" t="s">
        <v>4</v>
      </c>
      <c r="G52" s="511">
        <v>2010</v>
      </c>
      <c r="H52" s="512">
        <v>2010</v>
      </c>
      <c r="I52" s="512">
        <v>2010</v>
      </c>
      <c r="J52" s="512">
        <v>2010</v>
      </c>
      <c r="K52" s="511">
        <v>2011</v>
      </c>
      <c r="L52" s="512">
        <v>2011</v>
      </c>
      <c r="M52" s="512">
        <v>2011</v>
      </c>
      <c r="N52" s="512">
        <v>2011</v>
      </c>
      <c r="O52" s="512">
        <v>2011</v>
      </c>
      <c r="P52" s="512">
        <v>2011</v>
      </c>
      <c r="Q52" s="511">
        <v>2012</v>
      </c>
      <c r="R52" s="512">
        <v>2012</v>
      </c>
      <c r="S52" s="512">
        <v>2012</v>
      </c>
      <c r="T52" s="512">
        <v>2012</v>
      </c>
      <c r="U52" s="512">
        <v>2012</v>
      </c>
      <c r="V52" s="512">
        <v>2012</v>
      </c>
      <c r="W52" s="512">
        <v>2012</v>
      </c>
      <c r="X52" s="511">
        <v>2013</v>
      </c>
      <c r="Y52" s="512">
        <v>2013</v>
      </c>
      <c r="Z52" s="512">
        <v>2013</v>
      </c>
      <c r="AA52" s="512"/>
      <c r="AB52" s="512">
        <v>2013</v>
      </c>
      <c r="AC52" s="512">
        <v>2013</v>
      </c>
      <c r="AD52" s="511">
        <v>2014</v>
      </c>
      <c r="AE52" s="512">
        <v>2014</v>
      </c>
      <c r="AF52" s="512">
        <v>2014</v>
      </c>
      <c r="AG52" s="512">
        <v>2014</v>
      </c>
      <c r="AH52" s="512">
        <v>2014</v>
      </c>
      <c r="AI52" s="511">
        <v>2015</v>
      </c>
      <c r="AJ52" s="512">
        <v>2015</v>
      </c>
      <c r="AK52" s="512">
        <v>2015</v>
      </c>
      <c r="AL52" s="512">
        <v>2015</v>
      </c>
      <c r="AM52" s="512">
        <v>2015</v>
      </c>
      <c r="AN52" s="511">
        <v>2016</v>
      </c>
      <c r="AO52" s="512">
        <v>2016</v>
      </c>
      <c r="AP52" s="512">
        <v>2016</v>
      </c>
      <c r="AQ52" s="512">
        <v>2016</v>
      </c>
      <c r="AR52" s="512">
        <v>2016</v>
      </c>
      <c r="AS52" s="513">
        <v>2017</v>
      </c>
      <c r="AT52" s="244">
        <v>2017</v>
      </c>
      <c r="AU52" s="244">
        <v>2017</v>
      </c>
      <c r="AV52" s="244">
        <v>2017</v>
      </c>
      <c r="AW52" s="245">
        <v>2017</v>
      </c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1"/>
      <c r="BN52" s="200"/>
      <c r="BO52" s="200"/>
      <c r="BP52" s="200"/>
      <c r="BQ52" s="200"/>
    </row>
    <row r="53" spans="1:69" ht="42.75" customHeight="1" x14ac:dyDescent="0.25">
      <c r="A53" s="579"/>
      <c r="B53" s="580"/>
      <c r="C53" s="580"/>
      <c r="D53" s="579"/>
      <c r="E53" s="510"/>
      <c r="F53" s="581"/>
      <c r="G53" s="511" t="s">
        <v>13</v>
      </c>
      <c r="H53" s="510" t="s">
        <v>14</v>
      </c>
      <c r="I53" s="510" t="s">
        <v>15</v>
      </c>
      <c r="J53" s="510" t="s">
        <v>16</v>
      </c>
      <c r="K53" s="514" t="s">
        <v>13</v>
      </c>
      <c r="L53" s="510" t="s">
        <v>14</v>
      </c>
      <c r="M53" s="510" t="s">
        <v>15</v>
      </c>
      <c r="N53" s="510" t="s">
        <v>16</v>
      </c>
      <c r="O53" s="510" t="s">
        <v>17</v>
      </c>
      <c r="P53" s="510" t="s">
        <v>18</v>
      </c>
      <c r="Q53" s="514" t="s">
        <v>19</v>
      </c>
      <c r="R53" s="510" t="s">
        <v>14</v>
      </c>
      <c r="S53" s="510" t="s">
        <v>15</v>
      </c>
      <c r="T53" s="510" t="s">
        <v>115</v>
      </c>
      <c r="U53" s="510" t="s">
        <v>20</v>
      </c>
      <c r="V53" s="510" t="s">
        <v>17</v>
      </c>
      <c r="W53" s="510" t="s">
        <v>21</v>
      </c>
      <c r="X53" s="514" t="s">
        <v>19</v>
      </c>
      <c r="Y53" s="510" t="s">
        <v>14</v>
      </c>
      <c r="Z53" s="510" t="s">
        <v>15</v>
      </c>
      <c r="AA53" s="510"/>
      <c r="AB53" s="510" t="s">
        <v>17</v>
      </c>
      <c r="AC53" s="510" t="s">
        <v>21</v>
      </c>
      <c r="AD53" s="514" t="s">
        <v>19</v>
      </c>
      <c r="AE53" s="510" t="s">
        <v>14</v>
      </c>
      <c r="AF53" s="510" t="s">
        <v>15</v>
      </c>
      <c r="AG53" s="510" t="s">
        <v>17</v>
      </c>
      <c r="AH53" s="510" t="s">
        <v>21</v>
      </c>
      <c r="AI53" s="514" t="s">
        <v>19</v>
      </c>
      <c r="AJ53" s="510" t="s">
        <v>14</v>
      </c>
      <c r="AK53" s="510" t="s">
        <v>15</v>
      </c>
      <c r="AL53" s="510" t="s">
        <v>17</v>
      </c>
      <c r="AM53" s="510" t="s">
        <v>21</v>
      </c>
      <c r="AN53" s="514" t="s">
        <v>19</v>
      </c>
      <c r="AO53" s="510" t="s">
        <v>14</v>
      </c>
      <c r="AP53" s="510" t="s">
        <v>15</v>
      </c>
      <c r="AQ53" s="510" t="s">
        <v>17</v>
      </c>
      <c r="AR53" s="510" t="s">
        <v>21</v>
      </c>
      <c r="AS53" s="515" t="s">
        <v>19</v>
      </c>
      <c r="AT53" s="246" t="s">
        <v>14</v>
      </c>
      <c r="AU53" s="247" t="s">
        <v>15</v>
      </c>
      <c r="AV53" s="247" t="s">
        <v>17</v>
      </c>
      <c r="AW53" s="248" t="s">
        <v>21</v>
      </c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1"/>
      <c r="BN53" s="200"/>
      <c r="BO53" s="200"/>
      <c r="BP53" s="200"/>
      <c r="BQ53" s="200"/>
    </row>
    <row r="54" spans="1:69" ht="76.5" customHeight="1" x14ac:dyDescent="0.25">
      <c r="A54" s="450">
        <v>1</v>
      </c>
      <c r="B54" s="499" t="s">
        <v>167</v>
      </c>
      <c r="C54" s="506" t="s">
        <v>202</v>
      </c>
      <c r="D54" s="393" t="s">
        <v>168</v>
      </c>
      <c r="E54" s="404"/>
      <c r="F54" s="451"/>
      <c r="G54" s="452"/>
      <c r="H54" s="452"/>
      <c r="I54" s="452"/>
      <c r="J54" s="452"/>
      <c r="K54" s="453"/>
      <c r="L54" s="452"/>
      <c r="M54" s="452"/>
      <c r="N54" s="454"/>
      <c r="O54" s="454"/>
      <c r="P54" s="454"/>
      <c r="Q54" s="453"/>
      <c r="R54" s="452"/>
      <c r="S54" s="452"/>
      <c r="T54" s="452"/>
      <c r="U54" s="452"/>
      <c r="V54" s="452"/>
      <c r="W54" s="452"/>
      <c r="X54" s="453"/>
      <c r="Y54" s="452"/>
      <c r="Z54" s="452"/>
      <c r="AA54" s="452"/>
      <c r="AB54" s="452"/>
      <c r="AC54" s="452"/>
      <c r="AD54" s="453"/>
      <c r="AE54" s="455"/>
      <c r="AF54" s="455"/>
      <c r="AG54" s="455"/>
      <c r="AH54" s="455"/>
      <c r="AI54" s="453"/>
      <c r="AJ54" s="455"/>
      <c r="AK54" s="455"/>
      <c r="AL54" s="455"/>
      <c r="AM54" s="455"/>
      <c r="AN54" s="453"/>
      <c r="AO54" s="455"/>
      <c r="AP54" s="455"/>
      <c r="AQ54" s="455"/>
      <c r="AR54" s="455"/>
      <c r="AS54" s="249"/>
      <c r="AT54" s="509"/>
      <c r="AU54" s="250"/>
      <c r="AV54" s="250"/>
      <c r="AW54" s="25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</row>
    <row r="55" spans="1:69" ht="101.25" customHeight="1" x14ac:dyDescent="0.25">
      <c r="A55" s="456">
        <v>2</v>
      </c>
      <c r="B55" s="392" t="s">
        <v>169</v>
      </c>
      <c r="C55" s="516" t="s">
        <v>234</v>
      </c>
      <c r="D55" s="393" t="s">
        <v>170</v>
      </c>
      <c r="E55" s="404"/>
      <c r="F55" s="451"/>
      <c r="G55" s="452"/>
      <c r="H55" s="452"/>
      <c r="I55" s="452"/>
      <c r="J55" s="452"/>
      <c r="K55" s="453"/>
      <c r="L55" s="452"/>
      <c r="M55" s="452"/>
      <c r="N55" s="454"/>
      <c r="O55" s="454"/>
      <c r="P55" s="454"/>
      <c r="Q55" s="453"/>
      <c r="R55" s="452"/>
      <c r="S55" s="452"/>
      <c r="T55" s="452"/>
      <c r="U55" s="452"/>
      <c r="V55" s="452"/>
      <c r="W55" s="452"/>
      <c r="X55" s="453"/>
      <c r="Y55" s="452"/>
      <c r="Z55" s="452"/>
      <c r="AA55" s="452"/>
      <c r="AB55" s="452"/>
      <c r="AC55" s="452"/>
      <c r="AD55" s="453"/>
      <c r="AE55" s="455"/>
      <c r="AF55" s="455"/>
      <c r="AG55" s="455"/>
      <c r="AH55" s="455"/>
      <c r="AI55" s="453"/>
      <c r="AJ55" s="455"/>
      <c r="AK55" s="455"/>
      <c r="AL55" s="455"/>
      <c r="AM55" s="455"/>
      <c r="AN55" s="453"/>
      <c r="AO55" s="455"/>
      <c r="AP55" s="455"/>
      <c r="AQ55" s="455"/>
      <c r="AR55" s="455"/>
      <c r="AS55" s="249"/>
      <c r="AT55" s="509"/>
      <c r="AU55" s="250"/>
      <c r="AV55" s="250"/>
      <c r="AW55" s="25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</row>
    <row r="56" spans="1:69" ht="101.25" customHeight="1" x14ac:dyDescent="0.25">
      <c r="A56" s="456">
        <v>3</v>
      </c>
      <c r="B56" s="392" t="s">
        <v>171</v>
      </c>
      <c r="C56" s="506" t="s">
        <v>197</v>
      </c>
      <c r="D56" s="393" t="s">
        <v>172</v>
      </c>
      <c r="E56" s="404"/>
      <c r="F56" s="451"/>
      <c r="G56" s="452"/>
      <c r="H56" s="452"/>
      <c r="I56" s="452"/>
      <c r="J56" s="452"/>
      <c r="K56" s="453"/>
      <c r="L56" s="452"/>
      <c r="M56" s="452"/>
      <c r="N56" s="454"/>
      <c r="O56" s="454"/>
      <c r="P56" s="454"/>
      <c r="Q56" s="453"/>
      <c r="R56" s="452"/>
      <c r="S56" s="452"/>
      <c r="T56" s="452"/>
      <c r="U56" s="452"/>
      <c r="V56" s="452"/>
      <c r="W56" s="452"/>
      <c r="X56" s="453"/>
      <c r="Y56" s="452"/>
      <c r="Z56" s="452"/>
      <c r="AA56" s="452"/>
      <c r="AB56" s="452"/>
      <c r="AC56" s="452"/>
      <c r="AD56" s="453"/>
      <c r="AE56" s="455"/>
      <c r="AF56" s="455"/>
      <c r="AG56" s="455"/>
      <c r="AH56" s="455"/>
      <c r="AI56" s="453"/>
      <c r="AJ56" s="455"/>
      <c r="AK56" s="455"/>
      <c r="AL56" s="455"/>
      <c r="AM56" s="455"/>
      <c r="AN56" s="453"/>
      <c r="AO56" s="455"/>
      <c r="AP56" s="455"/>
      <c r="AQ56" s="455"/>
      <c r="AR56" s="455"/>
      <c r="AS56" s="249"/>
      <c r="AT56" s="252"/>
      <c r="AU56" s="252"/>
      <c r="AV56" s="252"/>
      <c r="AW56" s="252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</row>
    <row r="57" spans="1:69" ht="79.5" customHeight="1" x14ac:dyDescent="0.25">
      <c r="A57" s="456">
        <v>4</v>
      </c>
      <c r="B57" s="505" t="s">
        <v>173</v>
      </c>
      <c r="C57" s="506" t="s">
        <v>200</v>
      </c>
      <c r="D57" s="393" t="s">
        <v>174</v>
      </c>
      <c r="E57" s="414"/>
      <c r="F57" s="451"/>
      <c r="G57" s="517"/>
      <c r="H57" s="517"/>
      <c r="I57" s="517"/>
      <c r="J57" s="517"/>
      <c r="K57" s="518"/>
      <c r="L57" s="517"/>
      <c r="M57" s="517"/>
      <c r="N57" s="517"/>
      <c r="O57" s="517"/>
      <c r="P57" s="517"/>
      <c r="Q57" s="518"/>
      <c r="R57" s="517"/>
      <c r="S57" s="517"/>
      <c r="T57" s="517"/>
      <c r="U57" s="517"/>
      <c r="V57" s="517"/>
      <c r="W57" s="517"/>
      <c r="X57" s="518"/>
      <c r="Y57" s="517"/>
      <c r="Z57" s="517"/>
      <c r="AA57" s="517"/>
      <c r="AB57" s="517"/>
      <c r="AC57" s="517"/>
      <c r="AD57" s="518"/>
      <c r="AE57" s="414"/>
      <c r="AF57" s="414"/>
      <c r="AG57" s="414"/>
      <c r="AH57" s="414"/>
      <c r="AI57" s="500"/>
      <c r="AJ57" s="414"/>
      <c r="AK57" s="414"/>
      <c r="AL57" s="414"/>
      <c r="AM57" s="414"/>
      <c r="AN57" s="500"/>
      <c r="AO57" s="455"/>
      <c r="AP57" s="455"/>
      <c r="AQ57" s="455"/>
      <c r="AR57" s="455"/>
      <c r="AS57" s="249"/>
      <c r="AT57" s="252"/>
      <c r="AU57" s="252"/>
      <c r="AV57" s="252"/>
      <c r="AW57" s="252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</row>
    <row r="58" spans="1:69" ht="79.5" customHeight="1" x14ac:dyDescent="0.25">
      <c r="A58" s="456">
        <v>5</v>
      </c>
      <c r="B58" s="505" t="s">
        <v>175</v>
      </c>
      <c r="C58" s="516" t="s">
        <v>198</v>
      </c>
      <c r="D58" s="393" t="s">
        <v>180</v>
      </c>
      <c r="E58" s="414"/>
      <c r="F58" s="451"/>
      <c r="G58" s="517"/>
      <c r="H58" s="517"/>
      <c r="I58" s="517"/>
      <c r="J58" s="517"/>
      <c r="K58" s="518"/>
      <c r="L58" s="517"/>
      <c r="M58" s="517"/>
      <c r="N58" s="517"/>
      <c r="O58" s="517"/>
      <c r="P58" s="517"/>
      <c r="Q58" s="518"/>
      <c r="R58" s="517"/>
      <c r="S58" s="517"/>
      <c r="T58" s="517"/>
      <c r="U58" s="517"/>
      <c r="V58" s="517"/>
      <c r="W58" s="517"/>
      <c r="X58" s="518"/>
      <c r="Y58" s="517"/>
      <c r="Z58" s="517"/>
      <c r="AA58" s="517"/>
      <c r="AB58" s="517"/>
      <c r="AC58" s="517"/>
      <c r="AD58" s="518"/>
      <c r="AE58" s="414"/>
      <c r="AF58" s="414"/>
      <c r="AG58" s="414"/>
      <c r="AH58" s="414"/>
      <c r="AI58" s="500"/>
      <c r="AJ58" s="414"/>
      <c r="AK58" s="414"/>
      <c r="AL58" s="414"/>
      <c r="AM58" s="414"/>
      <c r="AN58" s="500"/>
      <c r="AO58" s="455"/>
      <c r="AP58" s="455"/>
      <c r="AQ58" s="455"/>
      <c r="AR58" s="455"/>
      <c r="AS58" s="249"/>
      <c r="AT58" s="252"/>
      <c r="AU58" s="252"/>
      <c r="AV58" s="252"/>
      <c r="AW58" s="252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</row>
    <row r="59" spans="1:69" ht="59.25" customHeight="1" x14ac:dyDescent="0.25">
      <c r="A59" s="456">
        <v>6</v>
      </c>
      <c r="B59" s="505" t="s">
        <v>176</v>
      </c>
      <c r="C59" s="506" t="s">
        <v>201</v>
      </c>
      <c r="D59" s="393" t="s">
        <v>177</v>
      </c>
      <c r="E59" s="414"/>
      <c r="F59" s="451"/>
      <c r="G59" s="517"/>
      <c r="H59" s="517"/>
      <c r="I59" s="517"/>
      <c r="J59" s="517"/>
      <c r="K59" s="518"/>
      <c r="L59" s="517"/>
      <c r="M59" s="517"/>
      <c r="N59" s="517"/>
      <c r="O59" s="517"/>
      <c r="P59" s="517"/>
      <c r="Q59" s="518"/>
      <c r="R59" s="517"/>
      <c r="S59" s="517"/>
      <c r="T59" s="517"/>
      <c r="U59" s="517"/>
      <c r="V59" s="517"/>
      <c r="W59" s="517"/>
      <c r="X59" s="518"/>
      <c r="Y59" s="517"/>
      <c r="Z59" s="517"/>
      <c r="AA59" s="517"/>
      <c r="AB59" s="517"/>
      <c r="AC59" s="517"/>
      <c r="AD59" s="518"/>
      <c r="AE59" s="414"/>
      <c r="AF59" s="414"/>
      <c r="AG59" s="414"/>
      <c r="AH59" s="414"/>
      <c r="AI59" s="500"/>
      <c r="AJ59" s="414"/>
      <c r="AK59" s="414"/>
      <c r="AL59" s="414"/>
      <c r="AM59" s="414"/>
      <c r="AN59" s="500"/>
      <c r="AO59" s="455"/>
      <c r="AP59" s="455"/>
      <c r="AQ59" s="455"/>
      <c r="AR59" s="455"/>
      <c r="AS59" s="249"/>
      <c r="AT59" s="252"/>
      <c r="AU59" s="252"/>
      <c r="AV59" s="252"/>
      <c r="AW59" s="252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</row>
    <row r="60" spans="1:69" ht="93" customHeight="1" x14ac:dyDescent="0.25">
      <c r="A60" s="501">
        <v>7</v>
      </c>
      <c r="B60" s="519" t="s">
        <v>193</v>
      </c>
      <c r="C60" s="525" t="s">
        <v>203</v>
      </c>
      <c r="D60" s="524" t="s">
        <v>194</v>
      </c>
      <c r="E60" s="520"/>
      <c r="F60" s="502"/>
      <c r="G60" s="521"/>
      <c r="H60" s="521"/>
      <c r="I60" s="521"/>
      <c r="J60" s="521"/>
      <c r="K60" s="522"/>
      <c r="L60" s="521"/>
      <c r="M60" s="521"/>
      <c r="N60" s="521"/>
      <c r="O60" s="521"/>
      <c r="P60" s="521"/>
      <c r="Q60" s="522"/>
      <c r="R60" s="521"/>
      <c r="S60" s="521"/>
      <c r="T60" s="521"/>
      <c r="U60" s="521"/>
      <c r="V60" s="521"/>
      <c r="W60" s="521"/>
      <c r="X60" s="522"/>
      <c r="Y60" s="521"/>
      <c r="Z60" s="521"/>
      <c r="AA60" s="521"/>
      <c r="AB60" s="521"/>
      <c r="AC60" s="521"/>
      <c r="AD60" s="522"/>
      <c r="AE60" s="520"/>
      <c r="AF60" s="520"/>
      <c r="AG60" s="520"/>
      <c r="AH60" s="520"/>
      <c r="AI60" s="523"/>
      <c r="AJ60" s="520"/>
      <c r="AK60" s="520"/>
      <c r="AL60" s="520"/>
      <c r="AM60" s="520"/>
      <c r="AN60" s="523"/>
      <c r="AO60" s="503"/>
      <c r="AP60" s="503"/>
      <c r="AQ60" s="503"/>
      <c r="AR60" s="503"/>
      <c r="AS60" s="504"/>
      <c r="AT60" s="252"/>
      <c r="AU60" s="252"/>
      <c r="AV60" s="252"/>
      <c r="AW60" s="252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</row>
    <row r="61" spans="1:69" ht="84" customHeight="1" x14ac:dyDescent="0.25">
      <c r="A61" s="456">
        <v>8</v>
      </c>
      <c r="B61" s="526" t="s">
        <v>195</v>
      </c>
      <c r="C61" s="506" t="s">
        <v>162</v>
      </c>
      <c r="D61" s="393" t="s">
        <v>196</v>
      </c>
      <c r="E61" s="414"/>
      <c r="F61" s="451"/>
      <c r="G61" s="517"/>
      <c r="H61" s="517"/>
      <c r="I61" s="517"/>
      <c r="J61" s="517"/>
      <c r="K61" s="518"/>
      <c r="L61" s="517"/>
      <c r="M61" s="517"/>
      <c r="N61" s="517"/>
      <c r="O61" s="517"/>
      <c r="P61" s="517"/>
      <c r="Q61" s="518"/>
      <c r="R61" s="517"/>
      <c r="S61" s="517"/>
      <c r="T61" s="517"/>
      <c r="U61" s="517"/>
      <c r="V61" s="517"/>
      <c r="W61" s="517"/>
      <c r="X61" s="518"/>
      <c r="Y61" s="517"/>
      <c r="Z61" s="517"/>
      <c r="AA61" s="517"/>
      <c r="AB61" s="517"/>
      <c r="AC61" s="517"/>
      <c r="AD61" s="518"/>
      <c r="AE61" s="414"/>
      <c r="AF61" s="414"/>
      <c r="AG61" s="414"/>
      <c r="AH61" s="414"/>
      <c r="AI61" s="500"/>
      <c r="AJ61" s="414"/>
      <c r="AK61" s="414"/>
      <c r="AL61" s="414"/>
      <c r="AM61" s="414"/>
      <c r="AN61" s="500"/>
      <c r="AO61" s="455"/>
      <c r="AP61" s="455"/>
      <c r="AQ61" s="455"/>
      <c r="AR61" s="455"/>
      <c r="AS61" s="249"/>
      <c r="AT61" s="252"/>
      <c r="AU61" s="252"/>
      <c r="AV61" s="252"/>
      <c r="AW61" s="252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</row>
    <row r="62" spans="1:69" ht="84" customHeight="1" thickBot="1" x14ac:dyDescent="0.3">
      <c r="A62" s="456">
        <v>9</v>
      </c>
      <c r="B62" s="526" t="s">
        <v>254</v>
      </c>
      <c r="C62" s="425" t="s">
        <v>256</v>
      </c>
      <c r="D62" s="393" t="s">
        <v>255</v>
      </c>
      <c r="E62" s="414"/>
      <c r="F62" s="451"/>
      <c r="G62" s="517"/>
      <c r="H62" s="517"/>
      <c r="I62" s="517"/>
      <c r="J62" s="517"/>
      <c r="K62" s="518"/>
      <c r="L62" s="517"/>
      <c r="M62" s="517"/>
      <c r="N62" s="517"/>
      <c r="O62" s="517"/>
      <c r="P62" s="517"/>
      <c r="Q62" s="518"/>
      <c r="R62" s="517"/>
      <c r="S62" s="517"/>
      <c r="T62" s="517"/>
      <c r="U62" s="517"/>
      <c r="V62" s="517"/>
      <c r="W62" s="517"/>
      <c r="X62" s="518"/>
      <c r="Y62" s="517"/>
      <c r="Z62" s="517"/>
      <c r="AA62" s="517"/>
      <c r="AB62" s="517"/>
      <c r="AC62" s="517"/>
      <c r="AD62" s="518"/>
      <c r="AE62" s="414"/>
      <c r="AF62" s="414"/>
      <c r="AG62" s="414"/>
      <c r="AH62" s="414"/>
      <c r="AI62" s="500"/>
      <c r="AJ62" s="414"/>
      <c r="AK62" s="414"/>
      <c r="AL62" s="414"/>
      <c r="AM62" s="414"/>
      <c r="AN62" s="500"/>
      <c r="AO62" s="455"/>
      <c r="AP62" s="455"/>
      <c r="AQ62" s="455"/>
      <c r="AR62" s="455"/>
      <c r="AS62" s="249"/>
      <c r="AT62" s="252"/>
      <c r="AU62" s="252"/>
      <c r="AV62" s="252"/>
      <c r="AW62" s="252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</row>
    <row r="63" spans="1:69" ht="132" customHeight="1" x14ac:dyDescent="0.25">
      <c r="A63" s="501">
        <v>10</v>
      </c>
      <c r="B63" s="651" t="s">
        <v>211</v>
      </c>
      <c r="C63" s="377" t="s">
        <v>210</v>
      </c>
      <c r="D63" s="652" t="s">
        <v>212</v>
      </c>
      <c r="E63" s="520"/>
      <c r="F63" s="502"/>
      <c r="G63" s="521"/>
      <c r="H63" s="521"/>
      <c r="I63" s="521"/>
      <c r="J63" s="521"/>
      <c r="K63" s="522"/>
      <c r="L63" s="521"/>
      <c r="M63" s="521"/>
      <c r="N63" s="521"/>
      <c r="O63" s="521"/>
      <c r="P63" s="521"/>
      <c r="Q63" s="522"/>
      <c r="R63" s="521"/>
      <c r="S63" s="521"/>
      <c r="T63" s="521"/>
      <c r="U63" s="521"/>
      <c r="V63" s="521"/>
      <c r="W63" s="521"/>
      <c r="X63" s="522"/>
      <c r="Y63" s="521"/>
      <c r="Z63" s="521"/>
      <c r="AA63" s="521"/>
      <c r="AB63" s="521"/>
      <c r="AC63" s="521"/>
      <c r="AD63" s="522"/>
      <c r="AE63" s="520"/>
      <c r="AF63" s="520"/>
      <c r="AG63" s="520"/>
      <c r="AH63" s="520"/>
      <c r="AI63" s="523"/>
      <c r="AJ63" s="520"/>
      <c r="AK63" s="520"/>
      <c r="AL63" s="520"/>
      <c r="AM63" s="520"/>
      <c r="AN63" s="523"/>
      <c r="AO63" s="503"/>
      <c r="AP63" s="503"/>
      <c r="AQ63" s="503"/>
      <c r="AR63" s="503"/>
      <c r="AS63" s="504"/>
      <c r="AT63" s="252"/>
      <c r="AU63" s="252"/>
      <c r="AV63" s="252"/>
      <c r="AW63" s="252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</row>
    <row r="64" spans="1:69" s="253" customFormat="1" ht="132" customHeight="1" x14ac:dyDescent="0.25">
      <c r="A64" s="456">
        <v>11</v>
      </c>
      <c r="B64" s="526" t="s">
        <v>257</v>
      </c>
      <c r="C64" s="506" t="s">
        <v>197</v>
      </c>
      <c r="D64" s="393" t="s">
        <v>258</v>
      </c>
      <c r="E64" s="414"/>
      <c r="F64" s="451"/>
      <c r="G64" s="517"/>
      <c r="H64" s="517"/>
      <c r="I64" s="517"/>
      <c r="J64" s="517"/>
      <c r="K64" s="518"/>
      <c r="L64" s="517"/>
      <c r="M64" s="517"/>
      <c r="N64" s="517"/>
      <c r="O64" s="517"/>
      <c r="P64" s="517"/>
      <c r="Q64" s="518"/>
      <c r="R64" s="517"/>
      <c r="S64" s="517"/>
      <c r="T64" s="517"/>
      <c r="U64" s="517"/>
      <c r="V64" s="517"/>
      <c r="W64" s="517"/>
      <c r="X64" s="518"/>
      <c r="Y64" s="517"/>
      <c r="Z64" s="517"/>
      <c r="AA64" s="517"/>
      <c r="AB64" s="517"/>
      <c r="AC64" s="517"/>
      <c r="AD64" s="518"/>
      <c r="AE64" s="414"/>
      <c r="AF64" s="414"/>
      <c r="AG64" s="414"/>
      <c r="AH64" s="414"/>
      <c r="AI64" s="500"/>
      <c r="AJ64" s="414"/>
      <c r="AK64" s="414"/>
      <c r="AL64" s="414"/>
      <c r="AM64" s="414"/>
      <c r="AN64" s="500"/>
      <c r="AO64" s="455"/>
      <c r="AP64" s="455"/>
      <c r="AQ64" s="455"/>
      <c r="AR64" s="455"/>
      <c r="AS64" s="249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</row>
    <row r="65" spans="1:69" ht="43.5" customHeight="1" x14ac:dyDescent="0.25">
      <c r="A65" s="457"/>
      <c r="B65" s="601" t="s">
        <v>116</v>
      </c>
      <c r="C65" s="601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</row>
    <row r="66" spans="1:69" ht="33" customHeight="1" x14ac:dyDescent="0.25">
      <c r="A66" s="457"/>
      <c r="B66" s="458"/>
      <c r="C66" s="459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00"/>
      <c r="AT66" s="200"/>
      <c r="AU66" s="200"/>
      <c r="AV66" s="602" t="s">
        <v>117</v>
      </c>
      <c r="AW66" s="602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</row>
    <row r="67" spans="1:69" x14ac:dyDescent="0.25">
      <c r="A67" s="457"/>
      <c r="B67" s="458"/>
      <c r="C67" s="260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</row>
    <row r="68" spans="1:69" x14ac:dyDescent="0.25">
      <c r="A68" s="457"/>
      <c r="B68" s="460" t="s">
        <v>118</v>
      </c>
      <c r="C68" s="461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00"/>
      <c r="AT68" s="200"/>
      <c r="AU68" s="200"/>
      <c r="AV68" s="602" t="s">
        <v>119</v>
      </c>
      <c r="AW68" s="602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</row>
    <row r="69" spans="1:69" x14ac:dyDescent="0.25">
      <c r="A69" s="251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</row>
    <row r="70" spans="1:69" x14ac:dyDescent="0.25">
      <c r="A70" s="251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</row>
    <row r="71" spans="1:69" x14ac:dyDescent="0.25">
      <c r="A71" s="201"/>
      <c r="B71" s="200" t="s">
        <v>147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</row>
    <row r="72" spans="1:69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</row>
    <row r="73" spans="1:69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</row>
    <row r="74" spans="1:69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</row>
    <row r="75" spans="1:69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</row>
    <row r="76" spans="1:69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</row>
    <row r="77" spans="1:69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</row>
    <row r="78" spans="1:69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</row>
    <row r="79" spans="1:69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</row>
    <row r="80" spans="1:69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</row>
    <row r="81" spans="1:69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</row>
    <row r="82" spans="1:69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</row>
    <row r="83" spans="1:69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</row>
    <row r="84" spans="1:69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</row>
    <row r="85" spans="1:69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</row>
    <row r="86" spans="1:69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</row>
    <row r="87" spans="1:69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</row>
    <row r="88" spans="1:69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</row>
    <row r="89" spans="1:69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</row>
    <row r="90" spans="1:69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</row>
    <row r="91" spans="1:69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</row>
    <row r="92" spans="1:69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</row>
    <row r="93" spans="1:69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</row>
    <row r="94" spans="1:69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</row>
    <row r="95" spans="1:69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</row>
    <row r="96" spans="1:69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</row>
    <row r="97" spans="1:69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</row>
    <row r="98" spans="1:69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</row>
    <row r="99" spans="1:69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</row>
    <row r="100" spans="1:69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</row>
    <row r="101" spans="1:69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</row>
    <row r="102" spans="1:69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</row>
    <row r="103" spans="1:69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</row>
  </sheetData>
  <mergeCells count="89">
    <mergeCell ref="BM7:BM9"/>
    <mergeCell ref="BN7:BQ7"/>
    <mergeCell ref="BN8:BO8"/>
    <mergeCell ref="BP8:BP9"/>
    <mergeCell ref="BQ8:BQ9"/>
    <mergeCell ref="BD7:BG7"/>
    <mergeCell ref="BH7:BH9"/>
    <mergeCell ref="BI7:BL7"/>
    <mergeCell ref="BD8:BE8"/>
    <mergeCell ref="BF8:BF9"/>
    <mergeCell ref="BG8:BG9"/>
    <mergeCell ref="BI8:BJ8"/>
    <mergeCell ref="BK8:BK9"/>
    <mergeCell ref="BL8:BL9"/>
    <mergeCell ref="AG8:AG9"/>
    <mergeCell ref="AE8:AF8"/>
    <mergeCell ref="AN3:AN5"/>
    <mergeCell ref="AE7:AH7"/>
    <mergeCell ref="BC7:BC9"/>
    <mergeCell ref="AY7:BB7"/>
    <mergeCell ref="AX7:AX9"/>
    <mergeCell ref="AT7:AW7"/>
    <mergeCell ref="AS7:AS9"/>
    <mergeCell ref="AO7:AR7"/>
    <mergeCell ref="AV8:AV9"/>
    <mergeCell ref="AT8:AU8"/>
    <mergeCell ref="AR8:AR9"/>
    <mergeCell ref="AQ8:AQ9"/>
    <mergeCell ref="AO8:AP8"/>
    <mergeCell ref="BB8:BB9"/>
    <mergeCell ref="B65:C65"/>
    <mergeCell ref="AV66:AW66"/>
    <mergeCell ref="AV68:AW68"/>
    <mergeCell ref="D7:D9"/>
    <mergeCell ref="C7:C9"/>
    <mergeCell ref="B7:B9"/>
    <mergeCell ref="AN7:AN9"/>
    <mergeCell ref="AJ7:AM7"/>
    <mergeCell ref="AI7:AI9"/>
    <mergeCell ref="AL8:AL9"/>
    <mergeCell ref="AJ8:AK8"/>
    <mergeCell ref="AM8:AM9"/>
    <mergeCell ref="A38:E38"/>
    <mergeCell ref="A44:A45"/>
    <mergeCell ref="B44:B45"/>
    <mergeCell ref="AH8:AH9"/>
    <mergeCell ref="A7:A9"/>
    <mergeCell ref="AD7:AD9"/>
    <mergeCell ref="Y7:AC7"/>
    <mergeCell ref="X7:X9"/>
    <mergeCell ref="F7:F9"/>
    <mergeCell ref="E7:E9"/>
    <mergeCell ref="AB8:AB9"/>
    <mergeCell ref="Y8:Z8"/>
    <mergeCell ref="AC8:AC9"/>
    <mergeCell ref="BA8:BA9"/>
    <mergeCell ref="AY8:AZ8"/>
    <mergeCell ref="AW8:AW9"/>
    <mergeCell ref="AX3:AX5"/>
    <mergeCell ref="AY3:BB3"/>
    <mergeCell ref="AY4:AZ4"/>
    <mergeCell ref="BA4:BA5"/>
    <mergeCell ref="BB4:BB5"/>
    <mergeCell ref="AW4:AW5"/>
    <mergeCell ref="AO3:AR3"/>
    <mergeCell ref="AS3:AS5"/>
    <mergeCell ref="AT3:AW3"/>
    <mergeCell ref="AO4:AP4"/>
    <mergeCell ref="AQ4:AQ5"/>
    <mergeCell ref="AR4:AR5"/>
    <mergeCell ref="AT4:AU4"/>
    <mergeCell ref="AV4:AV5"/>
    <mergeCell ref="A3:A5"/>
    <mergeCell ref="AI3:AI5"/>
    <mergeCell ref="AJ3:AM3"/>
    <mergeCell ref="AJ4:AK4"/>
    <mergeCell ref="AL4:AL5"/>
    <mergeCell ref="AM4:AM5"/>
    <mergeCell ref="AH4:AH5"/>
    <mergeCell ref="AE3:AH3"/>
    <mergeCell ref="AE4:AF4"/>
    <mergeCell ref="AG4:AG5"/>
    <mergeCell ref="D44:D45"/>
    <mergeCell ref="F44:F45"/>
    <mergeCell ref="A52:A53"/>
    <mergeCell ref="B52:B53"/>
    <mergeCell ref="D52:D53"/>
    <mergeCell ref="F52:F53"/>
    <mergeCell ref="C52:C53"/>
  </mergeCells>
  <pageMargins left="0.25" right="0.25" top="0.75" bottom="0.75" header="0.3" footer="0.3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2016-07-20T06:49:57Z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