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S42" i="3" l="1"/>
  <c r="BC42" i="3"/>
  <c r="BH42" i="3"/>
  <c r="BM42" i="3"/>
  <c r="AX42" i="3"/>
  <c r="R42" i="3" l="1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T42" i="3"/>
  <c r="AU42" i="3"/>
  <c r="AV42" i="3"/>
  <c r="AW42" i="3"/>
  <c r="AY42" i="3"/>
  <c r="AZ42" i="3"/>
  <c r="BA42" i="3"/>
  <c r="BB42" i="3"/>
  <c r="BD42" i="3"/>
  <c r="BE42" i="3"/>
  <c r="BF42" i="3"/>
  <c r="BG42" i="3"/>
  <c r="BI42" i="3"/>
  <c r="BJ42" i="3"/>
  <c r="BK42" i="3"/>
  <c r="BL42" i="3"/>
  <c r="L42" i="3"/>
  <c r="M42" i="3"/>
  <c r="N42" i="3"/>
  <c r="O42" i="3"/>
  <c r="P42" i="3"/>
  <c r="Q42" i="3"/>
  <c r="H42" i="3"/>
  <c r="I42" i="3"/>
  <c r="J42" i="3"/>
  <c r="K42" i="3"/>
  <c r="G42" i="3"/>
  <c r="E37" i="3" l="1"/>
  <c r="AT52" i="3"/>
  <c r="AU52" i="3"/>
  <c r="AV52" i="3"/>
  <c r="AW52" i="3"/>
  <c r="AX52" i="3"/>
  <c r="E15" i="3"/>
  <c r="E23" i="3" l="1"/>
  <c r="E19" i="3"/>
  <c r="E40" i="3"/>
  <c r="BQ42" i="3"/>
  <c r="BP42" i="3"/>
  <c r="BO42" i="3"/>
  <c r="BN4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Z52" i="3"/>
  <c r="Y52" i="3"/>
  <c r="X52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2" i="3" l="1"/>
  <c r="E31" i="2"/>
  <c r="D31" i="1"/>
</calcChain>
</file>

<file path=xl/sharedStrings.xml><?xml version="1.0" encoding="utf-8"?>
<sst xmlns="http://schemas.openxmlformats.org/spreadsheetml/2006/main" count="614" uniqueCount="261">
  <si>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</si>
  <si>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</si>
  <si>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</si>
  <si>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</si>
  <si>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</si>
  <si>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</si>
  <si>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</si>
  <si>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</si>
  <si>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</si>
  <si>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</si>
  <si>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</si>
  <si>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</si>
  <si>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</si>
  <si>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</si>
  <si>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</si>
  <si>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</si>
  <si>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</si>
  <si>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</si>
  <si>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</si>
  <si>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</si>
  <si>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</si>
  <si>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</si>
  <si>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</si>
  <si>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</si>
  <si>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</si>
  <si>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</si>
  <si>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</si>
  <si>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</si>
  <si>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</si>
  <si>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</si>
  <si>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</si>
  <si>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</si>
  <si>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</si>
  <si>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</si>
  <si>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</si>
  <si>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</si>
  <si>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</si>
  <si>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</si>
  <si>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</si>
  <si>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</si>
  <si>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</si>
  <si>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</si>
  <si>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</si>
  <si>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</si>
  <si>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</si>
  <si>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</si>
  <si>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</si>
  <si>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</si>
  <si>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</si>
  <si>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</si>
  <si>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</si>
  <si>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</si>
  <si>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</si>
  <si>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</si>
  <si>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</si>
  <si>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</si>
  <si>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</si>
  <si>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</si>
  <si>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</si>
  <si>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</si>
  <si>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</si>
  <si>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</si>
  <si>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</si>
  <si>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</si>
  <si>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</si>
  <si>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</si>
  <si>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</si>
  <si>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</si>
  <si>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</si>
  <si>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</si>
  <si>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</si>
  <si>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</si>
  <si>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</si>
  <si>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</si>
  <si>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</si>
  <si>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</si>
  <si>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</si>
  <si>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</si>
  <si>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</si>
  <si>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</si>
  <si>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</si>
  <si>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</si>
  <si>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</si>
  <si>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</si>
  <si>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</si>
  <si>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</si>
  <si>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</si>
  <si>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</si>
  <si>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</si>
  <si>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</si>
  <si>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</si>
  <si>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</si>
  <si>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</si>
  <si>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</si>
  <si>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</si>
  <si>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</si>
  <si>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</si>
  <si>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</si>
  <si>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</si>
  <si>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</si>
  <si>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</si>
  <si>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</si>
  <si>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</si>
  <si>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</si>
  <si>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</si>
  <si>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</si>
  <si>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</si>
  <si>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</si>
  <si>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</si>
  <si>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</si>
  <si>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</si>
  <si>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</si>
  <si>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</si>
  <si>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</si>
  <si>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</si>
  <si>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>федерал. Бюджет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</si>
  <si>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</si>
  <si>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</si>
  <si>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</si>
  <si>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</si>
  <si>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</si>
  <si>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</si>
  <si>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</si>
  <si>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 xml:space="preserve"> 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</si>
  <si>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</si>
  <si>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12828,60**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</si>
  <si>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</si>
  <si>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</si>
  <si>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</si>
  <si>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</si>
  <si>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</si>
  <si>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</si>
  <si>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</si>
  <si>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</si>
  <si>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</si>
  <si>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</si>
  <si>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</si>
  <si>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</si>
  <si>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</si>
  <si>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</si>
  <si>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</si>
  <si>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</si>
  <si>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</si>
  <si>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</si>
  <si>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Муниципальная программа "Развитие физической культуры и спорта  в городском округе Октябрьск на 2014-2018 гг. 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</si>
  <si>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</si>
  <si>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</si>
  <si>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</si>
  <si>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</si>
  <si>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</si>
  <si>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</si>
  <si>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</si>
  <si>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</si>
  <si>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</t>
    </r>
    <r>
      <rPr>
        <sz val="10"/>
        <color indexed="8"/>
        <rFont val="Times New Roman"/>
        <family val="1"/>
        <charset val="204"/>
      </rPr>
      <t xml:space="preserve">
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</si>
  <si>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</si>
  <si>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</si>
  <si>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постановлением Администрации г.о. Октябрьск  от 19.08.2014г №461, от 06.03.2015г. № 194; от 26.01.2016 г.№28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</si>
  <si>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</si>
  <si>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</si>
  <si>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 xml:space="preserve">МКУ "Управление  по вопросам семьи г.о.Октябрьск""             Христинина Н.Н.                                                                                   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</si>
  <si>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</si>
  <si>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</si>
  <si>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</si>
  <si>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</si>
  <si>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</si>
  <si>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</si>
  <si>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</si>
  <si>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</si>
  <si>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>утверждена постановлением Администрации  г.о. Октябрьск от 12.08.2015г. № 781; от26.01.2016 №26; от 19.05.2016 г. №424;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</si>
  <si>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</si>
  <si>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</si>
  <si>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</si>
  <si>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</t>
    </r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</si>
  <si>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</si>
  <si>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</si>
  <si>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</si>
  <si>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</si>
  <si>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</si>
  <si>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</si>
  <si>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</si>
  <si>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</si>
  <si>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</si>
  <si>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>Распоряжение Администрации городского округа Октябрьск Самарской области от 18.05.2016 г. № 263-р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</si>
  <si>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</si>
  <si>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</si>
  <si>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</si>
  <si>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</si>
  <si>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Жаткин И.Ф.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</si>
  <si>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</si>
  <si>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</si>
  <si>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</si>
  <si>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</si>
  <si>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</si>
  <si>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</si>
  <si>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</si>
  <si>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</si>
  <si>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</si>
  <si>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</si>
  <si>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</si>
  <si>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</si>
  <si>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</si>
  <si>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</si>
  <si>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</si>
  <si>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</si>
  <si>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</si>
  <si>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</si>
  <si>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</si>
  <si>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</si>
  <si>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</si>
  <si>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</si>
  <si>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</si>
  <si>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</si>
  <si>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</si>
  <si>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</si>
  <si>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</si>
  <si>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</si>
  <si>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</si>
  <si>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</si>
  <si>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</si>
  <si>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</si>
  <si>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</si>
  <si>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</si>
  <si>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</si>
  <si>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</si>
  <si>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 xml:space="preserve"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</si>
  <si>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</t>
  </si>
  <si>
    <t>13712,2</t>
  </si>
  <si>
    <t>8767,9</t>
  </si>
  <si>
    <t>11282,1</t>
  </si>
  <si>
    <t>7963,1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</si>
  <si>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</si>
  <si>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</si>
  <si>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</si>
  <si>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</si>
  <si>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</si>
  <si>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</si>
  <si>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24.06.2016 года №330-р;</t>
  </si>
  <si>
    <t>ПО СОСТОЯНИЮ НА 01.08.2016 г.</t>
  </si>
  <si>
    <t>Утверждена  постановлением Администрации г.о.Октябрьск от 18.07.2016; №658;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</si>
  <si>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</si>
  <si>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</si>
  <si>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</si>
  <si>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</si>
  <si>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</si>
  <si>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</si>
  <si>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утверждена постановлением Главы г.о. Октябрьск от 04.07.2016г. № 603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</si>
  <si>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</si>
  <si>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</si>
  <si>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</si>
  <si>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</si>
  <si>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</si>
  <si>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</si>
  <si>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</si>
  <si>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</t>
    </r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</si>
  <si>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</si>
  <si>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Распоряжение Администрации городского округа Октябрьск Самарской области от 04.07.2016г. № 360-р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</si>
  <si>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</si>
  <si>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</si>
  <si>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</si>
  <si>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Главы г.о. Октябрьск от 25.08.2014г. № 493;  от 25.04.2016; №334; от 01.07.2016;№597;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</si>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</sst>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2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15" fillId="2" borderId="4" xfId="0" applyFont="1" applyFill="1" applyBorder="1" applyAlignment="1">
      <alignment horizontal="center" vertical="center" wrapText="1"/>
    </xf>
    <xf numFmtId="4" fontId="18" fillId="3" borderId="15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8" fillId="3" borderId="27" xfId="0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" fontId="18" fillId="3" borderId="28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3" borderId="46" xfId="0" applyNumberFormat="1" applyFont="1" applyFill="1" applyBorder="1" applyAlignment="1">
      <alignment horizontal="center" vertical="center" wrapText="1"/>
    </xf>
    <xf numFmtId="4" fontId="18" fillId="3" borderId="50" xfId="0" applyNumberFormat="1" applyFont="1" applyFill="1" applyBorder="1" applyAlignment="1">
      <alignment horizontal="center" vertical="center" wrapText="1"/>
    </xf>
    <xf numFmtId="4" fontId="18" fillId="3" borderId="3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8" fillId="3" borderId="54" xfId="0" applyNumberFormat="1" applyFont="1" applyFill="1" applyBorder="1" applyAlignment="1">
      <alignment horizontal="center" vertical="center" wrapText="1"/>
    </xf>
    <xf numFmtId="4" fontId="18" fillId="3" borderId="53" xfId="0" applyNumberFormat="1" applyFont="1" applyFill="1" applyBorder="1" applyAlignment="1">
      <alignment horizontal="center" vertical="center" wrapText="1"/>
    </xf>
    <xf numFmtId="4" fontId="18" fillId="3" borderId="55" xfId="0" applyNumberFormat="1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4" fontId="16" fillId="4" borderId="32" xfId="0" applyNumberFormat="1" applyFont="1" applyFill="1" applyBorder="1" applyAlignment="1">
      <alignment vertical="center"/>
    </xf>
    <xf numFmtId="4" fontId="16" fillId="4" borderId="2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3" fillId="4" borderId="33" xfId="0" applyFont="1" applyFill="1" applyBorder="1"/>
    <xf numFmtId="0" fontId="3" fillId="0" borderId="33" xfId="0" applyFont="1" applyBorder="1"/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4" fontId="18" fillId="6" borderId="7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165" fontId="27" fillId="3" borderId="16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3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/>
    </xf>
    <xf numFmtId="4" fontId="25" fillId="4" borderId="4" xfId="0" applyNumberFormat="1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4" fillId="4" borderId="4" xfId="0" applyNumberFormat="1" applyFont="1" applyFill="1" applyBorder="1" applyAlignment="1">
      <alignment horizontal="center" vertical="center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16" xfId="0" applyNumberFormat="1" applyFont="1" applyFill="1" applyBorder="1" applyAlignment="1">
      <alignment horizontal="center" vertical="center"/>
    </xf>
    <xf numFmtId="4" fontId="25" fillId="3" borderId="16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4" fontId="24" fillId="0" borderId="27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7" fillId="3" borderId="27" xfId="0" applyNumberFormat="1" applyFont="1" applyFill="1" applyBorder="1" applyAlignment="1">
      <alignment horizontal="center" vertical="center" wrapText="1"/>
    </xf>
    <xf numFmtId="4" fontId="27" fillId="2" borderId="1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/>
    </xf>
    <xf numFmtId="4" fontId="25" fillId="4" borderId="7" xfId="0" applyNumberFormat="1" applyFont="1" applyFill="1" applyBorder="1" applyAlignment="1">
      <alignment horizontal="center" vertical="center"/>
    </xf>
    <xf numFmtId="4" fontId="25" fillId="3" borderId="32" xfId="0" applyNumberFormat="1" applyFont="1" applyFill="1" applyBorder="1" applyAlignment="1">
      <alignment horizontal="center" vertical="center"/>
    </xf>
    <xf numFmtId="4" fontId="25" fillId="3" borderId="5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4" fillId="4" borderId="6" xfId="0" applyNumberFormat="1" applyFont="1" applyFill="1" applyBorder="1" applyAlignment="1">
      <alignment horizontal="center" vertical="center"/>
    </xf>
    <xf numFmtId="4" fontId="25" fillId="0" borderId="32" xfId="0" applyNumberFormat="1" applyFont="1" applyBorder="1" applyAlignment="1">
      <alignment horizontal="center" vertical="center"/>
    </xf>
    <xf numFmtId="4" fontId="25" fillId="3" borderId="37" xfId="0" applyNumberFormat="1" applyFont="1" applyFill="1" applyBorder="1" applyAlignment="1">
      <alignment horizontal="center" vertical="center"/>
    </xf>
    <xf numFmtId="4" fontId="25" fillId="3" borderId="37" xfId="0" applyNumberFormat="1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40" xfId="0" applyNumberFormat="1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4" fontId="27" fillId="3" borderId="8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4" fontId="27" fillId="3" borderId="28" xfId="0" applyNumberFormat="1" applyFont="1" applyFill="1" applyBorder="1" applyAlignment="1">
      <alignment horizontal="center" vertical="center" wrapText="1"/>
    </xf>
    <xf numFmtId="4" fontId="27" fillId="3" borderId="26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4" fontId="27" fillId="3" borderId="50" xfId="0" applyNumberFormat="1" applyFont="1" applyFill="1" applyBorder="1" applyAlignment="1">
      <alignment horizontal="center" vertical="center" wrapText="1"/>
    </xf>
    <xf numFmtId="4" fontId="27" fillId="4" borderId="0" xfId="0" applyNumberFormat="1" applyFont="1" applyFill="1" applyBorder="1" applyAlignment="1">
      <alignment horizontal="center" vertical="center" wrapText="1"/>
    </xf>
    <xf numFmtId="4" fontId="27" fillId="3" borderId="40" xfId="0" applyNumberFormat="1" applyFont="1" applyFill="1" applyBorder="1" applyAlignment="1">
      <alignment horizontal="center" vertical="center" wrapText="1"/>
    </xf>
    <xf numFmtId="4" fontId="27" fillId="3" borderId="37" xfId="0" applyNumberFormat="1" applyFont="1" applyFill="1" applyBorder="1" applyAlignment="1">
      <alignment horizontal="center" vertical="center" wrapText="1"/>
    </xf>
    <xf numFmtId="4" fontId="27" fillId="3" borderId="51" xfId="0" applyNumberFormat="1" applyFont="1" applyFill="1" applyBorder="1" applyAlignment="1">
      <alignment horizontal="center" vertical="center" wrapText="1"/>
    </xf>
    <xf numFmtId="4" fontId="27" fillId="3" borderId="34" xfId="0" applyNumberFormat="1" applyFont="1" applyFill="1" applyBorder="1" applyAlignment="1">
      <alignment horizontal="center" vertical="center" wrapText="1"/>
    </xf>
    <xf numFmtId="4" fontId="27" fillId="3" borderId="33" xfId="0" applyNumberFormat="1" applyFont="1" applyFill="1" applyBorder="1" applyAlignment="1">
      <alignment horizontal="center" vertical="center" wrapText="1"/>
    </xf>
    <xf numFmtId="4" fontId="27" fillId="3" borderId="54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4" fontId="27" fillId="4" borderId="14" xfId="0" applyNumberFormat="1" applyFont="1" applyFill="1" applyBorder="1" applyAlignment="1">
      <alignment horizontal="center" vertical="center" wrapText="1"/>
    </xf>
    <xf numFmtId="4" fontId="27" fillId="3" borderId="22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4" xfId="0" applyNumberFormat="1" applyFont="1" applyFill="1" applyBorder="1" applyAlignment="1">
      <alignment horizontal="center" vertical="center" wrapText="1"/>
    </xf>
    <xf numFmtId="4" fontId="27" fillId="4" borderId="13" xfId="0" applyNumberFormat="1" applyFont="1" applyFill="1" applyBorder="1" applyAlignment="1">
      <alignment horizontal="center" vertical="center" wrapText="1"/>
    </xf>
    <xf numFmtId="4" fontId="27" fillId="4" borderId="11" xfId="0" applyNumberFormat="1" applyFont="1" applyFill="1" applyBorder="1" applyAlignment="1">
      <alignment horizontal="center" vertical="center" wrapText="1"/>
    </xf>
    <xf numFmtId="4" fontId="27" fillId="3" borderId="53" xfId="0" applyNumberFormat="1" applyFont="1" applyFill="1" applyBorder="1" applyAlignment="1">
      <alignment horizontal="center" vertical="center" wrapText="1"/>
    </xf>
    <xf numFmtId="4" fontId="27" fillId="3" borderId="55" xfId="0" applyNumberFormat="1" applyFont="1" applyFill="1" applyBorder="1" applyAlignment="1">
      <alignment horizontal="center" vertical="center" wrapText="1"/>
    </xf>
    <xf numFmtId="4" fontId="27" fillId="4" borderId="5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1" fillId="0" borderId="55" xfId="0" applyFont="1" applyBorder="1"/>
    <xf numFmtId="0" fontId="25" fillId="0" borderId="3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4" fillId="3" borderId="4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1" fillId="3" borderId="33" xfId="0" applyFont="1" applyFill="1" applyBorder="1"/>
    <xf numFmtId="4" fontId="21" fillId="4" borderId="33" xfId="0" applyNumberFormat="1" applyFont="1" applyFill="1" applyBorder="1"/>
    <xf numFmtId="4" fontId="1" fillId="4" borderId="33" xfId="0" applyNumberFormat="1" applyFont="1" applyFill="1" applyBorder="1"/>
    <xf numFmtId="4" fontId="21" fillId="4" borderId="33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/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30" fillId="4" borderId="4" xfId="0" applyNumberFormat="1" applyFont="1" applyFill="1" applyBorder="1" applyAlignment="1">
      <alignment horizontal="center" vertical="center" wrapText="1"/>
    </xf>
    <xf numFmtId="4" fontId="30" fillId="3" borderId="54" xfId="0" applyNumberFormat="1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4" fontId="18" fillId="3" borderId="23" xfId="0" applyNumberFormat="1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 vertical="center" wrapText="1"/>
    </xf>
    <xf numFmtId="4" fontId="18" fillId="3" borderId="22" xfId="0" applyNumberFormat="1" applyFont="1" applyFill="1" applyBorder="1" applyAlignment="1">
      <alignment horizontal="center" vertical="center" wrapText="1"/>
    </xf>
    <xf numFmtId="4" fontId="27" fillId="4" borderId="9" xfId="0" applyNumberFormat="1" applyFont="1" applyFill="1" applyBorder="1" applyAlignment="1">
      <alignment horizontal="center" vertical="center" wrapText="1"/>
    </xf>
    <xf numFmtId="4" fontId="27" fillId="4" borderId="29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4" fontId="27" fillId="4" borderId="33" xfId="0" applyNumberFormat="1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4" fontId="24" fillId="4" borderId="36" xfId="0" applyNumberFormat="1" applyFont="1" applyFill="1" applyBorder="1" applyAlignment="1">
      <alignment horizontal="center" vertical="center" wrapText="1"/>
    </xf>
    <xf numFmtId="4" fontId="20" fillId="4" borderId="49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" fontId="26" fillId="3" borderId="50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" fontId="27" fillId="3" borderId="56" xfId="0" applyNumberFormat="1" applyFont="1" applyFill="1" applyBorder="1" applyAlignment="1">
      <alignment horizontal="center"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50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1" fillId="0" borderId="33" xfId="0" applyFont="1" applyBorder="1"/>
    <xf numFmtId="0" fontId="21" fillId="3" borderId="50" xfId="0" applyFont="1" applyFill="1" applyBorder="1"/>
    <xf numFmtId="4" fontId="21" fillId="0" borderId="50" xfId="0" applyNumberFormat="1" applyFont="1" applyBorder="1"/>
    <xf numFmtId="0" fontId="3" fillId="4" borderId="50" xfId="0" applyFont="1" applyFill="1" applyBorder="1"/>
    <xf numFmtId="0" fontId="27" fillId="2" borderId="33" xfId="0" applyFont="1" applyFill="1" applyBorder="1" applyAlignment="1">
      <alignment horizontal="center" vertical="center" wrapText="1"/>
    </xf>
    <xf numFmtId="4" fontId="24" fillId="3" borderId="16" xfId="0" applyNumberFormat="1" applyFont="1" applyFill="1" applyBorder="1" applyAlignment="1">
      <alignment horizontal="center" vertical="center" wrapText="1"/>
    </xf>
    <xf numFmtId="4" fontId="27" fillId="3" borderId="25" xfId="0" applyNumberFormat="1" applyFont="1" applyFill="1" applyBorder="1" applyAlignment="1">
      <alignment horizontal="center" vertical="center" wrapText="1"/>
    </xf>
    <xf numFmtId="0" fontId="3" fillId="0" borderId="34" xfId="0" applyFont="1" applyBorder="1"/>
    <xf numFmtId="0" fontId="24" fillId="3" borderId="33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1" fillId="4" borderId="33" xfId="0" applyFont="1" applyFill="1" applyBorder="1"/>
    <xf numFmtId="0" fontId="1" fillId="4" borderId="33" xfId="0" applyFont="1" applyFill="1" applyBorder="1"/>
    <xf numFmtId="0" fontId="25" fillId="0" borderId="50" xfId="0" applyFont="1" applyFill="1" applyBorder="1" applyAlignment="1">
      <alignment horizontal="center" wrapText="1"/>
    </xf>
    <xf numFmtId="0" fontId="21" fillId="0" borderId="50" xfId="0" applyFont="1" applyBorder="1"/>
    <xf numFmtId="0" fontId="21" fillId="4" borderId="50" xfId="0" applyFont="1" applyFill="1" applyBorder="1"/>
    <xf numFmtId="0" fontId="1" fillId="4" borderId="50" xfId="0" applyFont="1" applyFill="1" applyBorder="1"/>
    <xf numFmtId="0" fontId="1" fillId="0" borderId="50" xfId="0" applyFont="1" applyBorder="1"/>
    <xf numFmtId="0" fontId="25" fillId="0" borderId="53" xfId="0" applyFont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27" fillId="4" borderId="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4" fillId="4" borderId="4" xfId="0" applyNumberFormat="1" applyFont="1" applyFill="1" applyBorder="1" applyAlignment="1">
      <alignment horizontal="center" vertical="center" wrapText="1"/>
    </xf>
    <xf numFmtId="49" fontId="27" fillId="2" borderId="16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7" fillId="2" borderId="5" xfId="0" applyNumberFormat="1" applyFont="1" applyFill="1" applyBorder="1" applyAlignment="1">
      <alignment horizontal="center" vertical="center" wrapText="1"/>
    </xf>
    <xf numFmtId="49" fontId="27" fillId="2" borderId="33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4" fontId="27" fillId="0" borderId="26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center" vertical="center" wrapText="1"/>
    </xf>
    <xf numFmtId="4" fontId="27" fillId="0" borderId="46" xfId="0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4" fontId="16" fillId="4" borderId="15" xfId="0" applyNumberFormat="1" applyFont="1" applyFill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4" fontId="27" fillId="4" borderId="57" xfId="0" applyNumberFormat="1" applyFont="1" applyFill="1" applyBorder="1" applyAlignment="1">
      <alignment horizontal="center" vertical="center" wrapText="1"/>
    </xf>
    <xf numFmtId="4" fontId="27" fillId="4" borderId="53" xfId="0" applyNumberFormat="1" applyFont="1" applyFill="1" applyBorder="1" applyAlignment="1">
      <alignment horizontal="center" vertical="center" wrapText="1"/>
    </xf>
    <xf numFmtId="4" fontId="27" fillId="4" borderId="50" xfId="0" applyNumberFormat="1" applyFont="1" applyFill="1" applyBorder="1" applyAlignment="1">
      <alignment horizontal="center" vertical="center" wrapText="1"/>
    </xf>
    <xf numFmtId="4" fontId="27" fillId="4" borderId="24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18" fillId="3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>
      <alignment horizontal="center" vertical="center" wrapText="1"/>
    </xf>
    <xf numFmtId="4" fontId="18" fillId="0" borderId="54" xfId="0" applyNumberFormat="1" applyFont="1" applyFill="1" applyBorder="1" applyAlignment="1">
      <alignment horizontal="center" vertical="center" wrapText="1"/>
    </xf>
    <xf numFmtId="4" fontId="18" fillId="3" borderId="26" xfId="0" applyNumberFormat="1" applyFont="1" applyFill="1" applyBorder="1" applyAlignment="1">
      <alignment horizontal="center" vertical="center" wrapText="1"/>
    </xf>
    <xf numFmtId="4" fontId="16" fillId="4" borderId="17" xfId="0" applyNumberFormat="1" applyFont="1" applyFill="1" applyBorder="1" applyAlignment="1">
      <alignment vertical="center"/>
    </xf>
    <xf numFmtId="0" fontId="0" fillId="4" borderId="33" xfId="0" applyFill="1" applyBorder="1"/>
    <xf numFmtId="49" fontId="0" fillId="4" borderId="33" xfId="0" applyNumberFormat="1" applyFill="1" applyBorder="1"/>
    <xf numFmtId="0" fontId="16" fillId="4" borderId="33" xfId="0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4" fontId="24" fillId="4" borderId="5" xfId="0" applyNumberFormat="1" applyFont="1" applyFill="1" applyBorder="1" applyAlignment="1">
      <alignment horizontal="center" vertical="center" wrapText="1"/>
    </xf>
    <xf numFmtId="0" fontId="0" fillId="4" borderId="50" xfId="0" applyFill="1" applyBorder="1"/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58" xfId="0" applyNumberFormat="1" applyFont="1" applyBorder="1" applyAlignment="1">
      <alignment horizontal="center" vertical="center"/>
    </xf>
    <xf numFmtId="4" fontId="25" fillId="4" borderId="58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/>
    </xf>
    <xf numFmtId="4" fontId="25" fillId="3" borderId="59" xfId="0" applyNumberFormat="1" applyFont="1" applyFill="1" applyBorder="1" applyAlignment="1">
      <alignment horizontal="center" vertical="center"/>
    </xf>
    <xf numFmtId="4" fontId="25" fillId="3" borderId="19" xfId="0" applyNumberFormat="1" applyFont="1" applyFill="1" applyBorder="1" applyAlignment="1">
      <alignment horizontal="center" vertical="center"/>
    </xf>
    <xf numFmtId="4" fontId="25" fillId="3" borderId="11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 wrapText="1"/>
    </xf>
    <xf numFmtId="4" fontId="25" fillId="3" borderId="13" xfId="0" applyNumberFormat="1" applyFont="1" applyFill="1" applyBorder="1" applyAlignment="1">
      <alignment horizontal="center" vertical="center" wrapText="1"/>
    </xf>
    <xf numFmtId="4" fontId="24" fillId="4" borderId="11" xfId="0" applyNumberFormat="1" applyFont="1" applyFill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4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52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4" fillId="4" borderId="13" xfId="0" applyNumberFormat="1" applyFont="1" applyFill="1" applyBorder="1" applyAlignment="1">
      <alignment horizontal="center" vertical="center"/>
    </xf>
    <xf numFmtId="4" fontId="25" fillId="0" borderId="59" xfId="0" applyNumberFormat="1" applyFont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0" fillId="4" borderId="38" xfId="0" applyFill="1" applyBorder="1"/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" fontId="25" fillId="4" borderId="14" xfId="0" applyNumberFormat="1" applyFont="1" applyFill="1" applyBorder="1" applyAlignment="1">
      <alignment horizontal="center" vertical="center"/>
    </xf>
    <xf numFmtId="4" fontId="25" fillId="3" borderId="18" xfId="0" applyNumberFormat="1" applyFont="1" applyFill="1" applyBorder="1" applyAlignment="1">
      <alignment horizontal="center" vertical="center"/>
    </xf>
    <xf numFmtId="4" fontId="25" fillId="3" borderId="20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1" fillId="0" borderId="38" xfId="0" applyFont="1" applyBorder="1"/>
    <xf numFmtId="0" fontId="21" fillId="3" borderId="38" xfId="0" applyFont="1" applyFill="1" applyBorder="1"/>
    <xf numFmtId="0" fontId="21" fillId="4" borderId="38" xfId="0" applyFont="1" applyFill="1" applyBorder="1"/>
    <xf numFmtId="4" fontId="27" fillId="2" borderId="9" xfId="0" applyNumberFormat="1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4" fontId="27" fillId="0" borderId="49" xfId="0" applyNumberFormat="1" applyFont="1" applyFill="1" applyBorder="1" applyAlignment="1">
      <alignment horizontal="center" vertical="center" wrapText="1"/>
    </xf>
    <xf numFmtId="4" fontId="26" fillId="4" borderId="9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15" fillId="3" borderId="23" xfId="0" applyNumberFormat="1" applyFont="1" applyFill="1" applyBorder="1" applyAlignment="1">
      <alignment horizontal="center" vertical="center" wrapText="1"/>
    </xf>
    <xf numFmtId="4" fontId="18" fillId="3" borderId="29" xfId="0" applyNumberFormat="1" applyFont="1" applyFill="1" applyBorder="1" applyAlignment="1">
      <alignment horizontal="center" vertical="center" wrapText="1"/>
    </xf>
    <xf numFmtId="0" fontId="0" fillId="4" borderId="23" xfId="0" applyFill="1" applyBorder="1"/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27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24" fillId="3" borderId="42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4" fillId="3" borderId="7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24" fillId="2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634" t="s">
        <v>0</v>
      </c>
      <c r="B3" s="637" t="s">
        <v>1</v>
      </c>
      <c r="C3" s="640" t="s">
        <v>2</v>
      </c>
      <c r="D3" s="640" t="s">
        <v>3</v>
      </c>
      <c r="E3" s="643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649" t="s">
        <v>5</v>
      </c>
      <c r="X3" s="662">
        <v>2013</v>
      </c>
      <c r="Y3" s="663"/>
      <c r="Z3" s="664"/>
      <c r="AA3" s="664"/>
      <c r="AB3" s="665"/>
      <c r="AC3" s="649" t="s">
        <v>6</v>
      </c>
      <c r="AD3" s="646">
        <v>2014</v>
      </c>
      <c r="AE3" s="647"/>
      <c r="AF3" s="647"/>
      <c r="AG3" s="648"/>
      <c r="AH3" s="649" t="s">
        <v>7</v>
      </c>
      <c r="AI3" s="646">
        <v>2015</v>
      </c>
      <c r="AJ3" s="647"/>
      <c r="AK3" s="647"/>
      <c r="AL3" s="648"/>
      <c r="AM3" s="649" t="s">
        <v>8</v>
      </c>
      <c r="AN3" s="646">
        <v>2016</v>
      </c>
      <c r="AO3" s="647"/>
      <c r="AP3" s="647"/>
      <c r="AQ3" s="648"/>
      <c r="AR3" s="649" t="s">
        <v>9</v>
      </c>
      <c r="AS3" s="646">
        <v>2017</v>
      </c>
      <c r="AT3" s="647"/>
      <c r="AU3" s="647"/>
      <c r="AV3" s="648"/>
    </row>
    <row r="4" spans="1:48" ht="15.75" thickBot="1" x14ac:dyDescent="0.3">
      <c r="A4" s="635"/>
      <c r="B4" s="638"/>
      <c r="C4" s="641"/>
      <c r="D4" s="641"/>
      <c r="E4" s="644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650"/>
      <c r="X4" s="657" t="s">
        <v>10</v>
      </c>
      <c r="Y4" s="658"/>
      <c r="Z4" s="5"/>
      <c r="AA4" s="659" t="s">
        <v>11</v>
      </c>
      <c r="AB4" s="653" t="s">
        <v>12</v>
      </c>
      <c r="AC4" s="650"/>
      <c r="AD4" s="657" t="s">
        <v>10</v>
      </c>
      <c r="AE4" s="658"/>
      <c r="AF4" s="651" t="s">
        <v>11</v>
      </c>
      <c r="AG4" s="653" t="s">
        <v>12</v>
      </c>
      <c r="AH4" s="650"/>
      <c r="AI4" s="657" t="s">
        <v>10</v>
      </c>
      <c r="AJ4" s="658"/>
      <c r="AK4" s="651" t="s">
        <v>11</v>
      </c>
      <c r="AL4" s="653" t="s">
        <v>12</v>
      </c>
      <c r="AM4" s="650"/>
      <c r="AN4" s="657" t="s">
        <v>10</v>
      </c>
      <c r="AO4" s="658"/>
      <c r="AP4" s="651" t="s">
        <v>11</v>
      </c>
      <c r="AQ4" s="653" t="s">
        <v>12</v>
      </c>
      <c r="AR4" s="650"/>
      <c r="AS4" s="657" t="s">
        <v>10</v>
      </c>
      <c r="AT4" s="658"/>
      <c r="AU4" s="651" t="s">
        <v>11</v>
      </c>
      <c r="AV4" s="653" t="s">
        <v>12</v>
      </c>
    </row>
    <row r="5" spans="1:48" ht="45.75" thickBot="1" x14ac:dyDescent="0.3">
      <c r="A5" s="636"/>
      <c r="B5" s="639"/>
      <c r="C5" s="642"/>
      <c r="D5" s="642"/>
      <c r="E5" s="645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661"/>
      <c r="X5" s="15" t="s">
        <v>22</v>
      </c>
      <c r="Y5" s="16" t="s">
        <v>23</v>
      </c>
      <c r="Z5" s="17" t="s">
        <v>24</v>
      </c>
      <c r="AA5" s="660"/>
      <c r="AB5" s="654"/>
      <c r="AC5" s="650"/>
      <c r="AD5" s="15" t="s">
        <v>22</v>
      </c>
      <c r="AE5" s="15" t="s">
        <v>23</v>
      </c>
      <c r="AF5" s="652"/>
      <c r="AG5" s="654"/>
      <c r="AH5" s="650"/>
      <c r="AI5" s="15" t="s">
        <v>22</v>
      </c>
      <c r="AJ5" s="15" t="s">
        <v>23</v>
      </c>
      <c r="AK5" s="652"/>
      <c r="AL5" s="654"/>
      <c r="AM5" s="650"/>
      <c r="AN5" s="15" t="s">
        <v>22</v>
      </c>
      <c r="AO5" s="15" t="s">
        <v>23</v>
      </c>
      <c r="AP5" s="652"/>
      <c r="AQ5" s="654"/>
      <c r="AR5" s="650"/>
      <c r="AS5" s="15" t="s">
        <v>22</v>
      </c>
      <c r="AT5" s="15" t="s">
        <v>23</v>
      </c>
      <c r="AU5" s="652"/>
      <c r="AV5" s="654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655">
        <v>7929.3</v>
      </c>
      <c r="S21" s="656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666" t="s">
        <v>103</v>
      </c>
      <c r="B3" s="634" t="s">
        <v>0</v>
      </c>
      <c r="C3" s="637" t="s">
        <v>1</v>
      </c>
      <c r="D3" s="640" t="s">
        <v>2</v>
      </c>
      <c r="E3" s="640" t="s">
        <v>3</v>
      </c>
      <c r="F3" s="643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649" t="s">
        <v>5</v>
      </c>
      <c r="Y3" s="662">
        <v>2013</v>
      </c>
      <c r="Z3" s="663"/>
      <c r="AA3" s="664"/>
      <c r="AB3" s="664"/>
      <c r="AC3" s="665"/>
      <c r="AD3" s="649" t="s">
        <v>6</v>
      </c>
      <c r="AE3" s="646">
        <v>2014</v>
      </c>
      <c r="AF3" s="647"/>
      <c r="AG3" s="647"/>
      <c r="AH3" s="648"/>
      <c r="AI3" s="649" t="s">
        <v>7</v>
      </c>
      <c r="AJ3" s="646">
        <v>2015</v>
      </c>
      <c r="AK3" s="647"/>
      <c r="AL3" s="647"/>
      <c r="AM3" s="648"/>
      <c r="AN3" s="649" t="s">
        <v>8</v>
      </c>
      <c r="AO3" s="646">
        <v>2016</v>
      </c>
      <c r="AP3" s="647"/>
      <c r="AQ3" s="647"/>
      <c r="AR3" s="648"/>
      <c r="AS3" s="649" t="s">
        <v>9</v>
      </c>
      <c r="AT3" s="646">
        <v>2017</v>
      </c>
      <c r="AU3" s="647"/>
      <c r="AV3" s="647"/>
      <c r="AW3" s="648"/>
    </row>
    <row r="4" spans="1:49" ht="15.75" thickBot="1" x14ac:dyDescent="0.3">
      <c r="A4" s="641"/>
      <c r="B4" s="635"/>
      <c r="C4" s="638"/>
      <c r="D4" s="641"/>
      <c r="E4" s="641"/>
      <c r="F4" s="644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650"/>
      <c r="Y4" s="657" t="s">
        <v>10</v>
      </c>
      <c r="Z4" s="658"/>
      <c r="AA4" s="5"/>
      <c r="AB4" s="659" t="s">
        <v>11</v>
      </c>
      <c r="AC4" s="653" t="s">
        <v>12</v>
      </c>
      <c r="AD4" s="650"/>
      <c r="AE4" s="657" t="s">
        <v>10</v>
      </c>
      <c r="AF4" s="658"/>
      <c r="AG4" s="651" t="s">
        <v>11</v>
      </c>
      <c r="AH4" s="653" t="s">
        <v>12</v>
      </c>
      <c r="AI4" s="650"/>
      <c r="AJ4" s="657" t="s">
        <v>10</v>
      </c>
      <c r="AK4" s="658"/>
      <c r="AL4" s="651" t="s">
        <v>11</v>
      </c>
      <c r="AM4" s="653" t="s">
        <v>12</v>
      </c>
      <c r="AN4" s="650"/>
      <c r="AO4" s="657" t="s">
        <v>10</v>
      </c>
      <c r="AP4" s="658"/>
      <c r="AQ4" s="651" t="s">
        <v>11</v>
      </c>
      <c r="AR4" s="653" t="s">
        <v>12</v>
      </c>
      <c r="AS4" s="650"/>
      <c r="AT4" s="657" t="s">
        <v>10</v>
      </c>
      <c r="AU4" s="658"/>
      <c r="AV4" s="651" t="s">
        <v>11</v>
      </c>
      <c r="AW4" s="653" t="s">
        <v>12</v>
      </c>
    </row>
    <row r="5" spans="1:49" ht="45.75" thickBot="1" x14ac:dyDescent="0.3">
      <c r="A5" s="667"/>
      <c r="B5" s="636"/>
      <c r="C5" s="639"/>
      <c r="D5" s="642"/>
      <c r="E5" s="642"/>
      <c r="F5" s="645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661"/>
      <c r="Y5" s="15" t="s">
        <v>22</v>
      </c>
      <c r="Z5" s="16" t="s">
        <v>23</v>
      </c>
      <c r="AA5" s="17" t="s">
        <v>24</v>
      </c>
      <c r="AB5" s="660"/>
      <c r="AC5" s="654"/>
      <c r="AD5" s="650"/>
      <c r="AE5" s="15" t="s">
        <v>22</v>
      </c>
      <c r="AF5" s="15" t="s">
        <v>23</v>
      </c>
      <c r="AG5" s="652"/>
      <c r="AH5" s="654"/>
      <c r="AI5" s="650"/>
      <c r="AJ5" s="15" t="s">
        <v>22</v>
      </c>
      <c r="AK5" s="15" t="s">
        <v>23</v>
      </c>
      <c r="AL5" s="652"/>
      <c r="AM5" s="654"/>
      <c r="AN5" s="650"/>
      <c r="AO5" s="15" t="s">
        <v>22</v>
      </c>
      <c r="AP5" s="15" t="s">
        <v>23</v>
      </c>
      <c r="AQ5" s="652"/>
      <c r="AR5" s="654"/>
      <c r="AS5" s="650"/>
      <c r="AT5" s="15" t="s">
        <v>22</v>
      </c>
      <c r="AU5" s="15" t="s">
        <v>23</v>
      </c>
      <c r="AV5" s="652"/>
      <c r="AW5" s="654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655">
        <v>7929.3</v>
      </c>
      <c r="T21" s="656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3"/>
  <sheetViews>
    <sheetView tabSelected="1" view="pageLayout" topLeftCell="A27" zoomScaleNormal="100" workbookViewId="0">
      <selection activeCell="D26" sqref="D26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4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bestFit="1" customWidth="1"/>
    <col min="31" max="31" width="12.85546875" bestFit="1" customWidth="1"/>
    <col min="32" max="32" width="12" bestFit="1" customWidth="1"/>
    <col min="33" max="33" width="7" customWidth="1"/>
    <col min="34" max="34" width="11.7109375" bestFit="1" customWidth="1"/>
    <col min="35" max="35" width="10.5703125" bestFit="1" customWidth="1"/>
    <col min="36" max="36" width="12.85546875" bestFit="1" customWidth="1"/>
    <col min="37" max="37" width="11.85546875" bestFit="1" customWidth="1"/>
    <col min="38" max="38" width="7" customWidth="1"/>
    <col min="39" max="39" width="8.28515625" customWidth="1"/>
    <col min="40" max="40" width="10.85546875" customWidth="1"/>
    <col min="41" max="41" width="11.140625" customWidth="1"/>
    <col min="42" max="42" width="12" bestFit="1" customWidth="1"/>
    <col min="43" max="43" width="7.85546875" customWidth="1"/>
    <col min="44" max="44" width="7.5703125" customWidth="1"/>
    <col min="45" max="45" width="11.85546875" customWidth="1"/>
    <col min="46" max="49" width="0" hidden="1" customWidth="1"/>
    <col min="51" max="54" width="0" hidden="1" customWidth="1"/>
    <col min="55" max="55" width="8.7109375" customWidth="1"/>
    <col min="56" max="59" width="0" hidden="1" customWidth="1"/>
    <col min="61" max="64" width="0" hidden="1" customWidth="1"/>
    <col min="65" max="65" width="9.140625" customWidth="1"/>
    <col min="66" max="68" width="0" hidden="1" customWidth="1"/>
    <col min="69" max="69" width="9" hidden="1" customWidth="1"/>
  </cols>
  <sheetData>
    <row r="1" spans="1:70" ht="39" customHeight="1" x14ac:dyDescent="0.25">
      <c r="A1" s="252"/>
      <c r="B1" s="625" t="s">
        <v>106</v>
      </c>
      <c r="C1" s="626"/>
      <c r="D1" s="627"/>
      <c r="E1" s="252"/>
      <c r="F1" s="253"/>
      <c r="G1" s="253"/>
      <c r="H1" s="252"/>
      <c r="I1" s="252"/>
      <c r="J1" s="252"/>
      <c r="K1" s="254"/>
      <c r="L1" s="253"/>
      <c r="M1" s="253"/>
      <c r="N1" s="253"/>
      <c r="O1" s="253"/>
      <c r="P1" s="253"/>
      <c r="Q1" s="255"/>
      <c r="R1" s="252"/>
      <c r="S1" s="252"/>
      <c r="T1" s="252"/>
      <c r="U1" s="252"/>
      <c r="V1" s="252"/>
      <c r="W1" s="252"/>
      <c r="X1" s="255"/>
      <c r="Y1" s="252"/>
      <c r="Z1" s="252"/>
      <c r="AA1" s="252"/>
      <c r="AB1" s="252"/>
      <c r="AC1" s="252"/>
      <c r="AD1" s="255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</row>
    <row r="2" spans="1:70" ht="16.5" customHeight="1" x14ac:dyDescent="0.25">
      <c r="A2" s="252"/>
      <c r="B2" s="628" t="s">
        <v>237</v>
      </c>
      <c r="C2" s="629"/>
      <c r="D2" s="627"/>
      <c r="E2" s="252"/>
      <c r="F2" s="253"/>
      <c r="G2" s="253"/>
      <c r="H2" s="252"/>
      <c r="I2" s="252"/>
      <c r="J2" s="252"/>
      <c r="K2" s="254"/>
      <c r="L2" s="253"/>
      <c r="M2" s="253"/>
      <c r="N2" s="253"/>
      <c r="O2" s="253"/>
      <c r="P2" s="253"/>
      <c r="Q2" s="255"/>
      <c r="R2" s="252"/>
      <c r="S2" s="252"/>
      <c r="T2" s="252"/>
      <c r="U2" s="252"/>
      <c r="V2" s="252"/>
      <c r="W2" s="252"/>
      <c r="X2" s="255"/>
      <c r="Y2" s="252"/>
      <c r="Z2" s="252"/>
      <c r="AA2" s="252"/>
      <c r="AB2" s="252"/>
      <c r="AC2" s="252"/>
      <c r="AD2" s="255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</row>
    <row r="3" spans="1:70" ht="12.75" customHeight="1" x14ac:dyDescent="0.25">
      <c r="A3" s="678"/>
      <c r="B3" s="628"/>
      <c r="C3" s="629"/>
      <c r="D3" s="627"/>
      <c r="E3" s="252"/>
      <c r="F3" s="256"/>
      <c r="G3" s="256"/>
      <c r="H3" s="256"/>
      <c r="I3" s="256"/>
      <c r="J3" s="256"/>
      <c r="K3" s="257"/>
      <c r="L3" s="256"/>
      <c r="M3" s="256"/>
      <c r="N3" s="256"/>
      <c r="O3" s="256"/>
      <c r="P3" s="256"/>
      <c r="Q3" s="257"/>
      <c r="R3" s="256"/>
      <c r="S3" s="256"/>
      <c r="T3" s="256"/>
      <c r="U3" s="256"/>
      <c r="V3" s="256"/>
      <c r="W3" s="256"/>
      <c r="X3" s="257"/>
      <c r="Y3" s="256"/>
      <c r="Z3" s="256"/>
      <c r="AA3" s="256"/>
      <c r="AB3" s="256"/>
      <c r="AC3" s="256"/>
      <c r="AD3" s="257"/>
      <c r="AE3" s="680"/>
      <c r="AF3" s="680"/>
      <c r="AG3" s="680"/>
      <c r="AH3" s="680"/>
      <c r="AI3" s="679"/>
      <c r="AJ3" s="680"/>
      <c r="AK3" s="680"/>
      <c r="AL3" s="680"/>
      <c r="AM3" s="680"/>
      <c r="AN3" s="679"/>
      <c r="AO3" s="680"/>
      <c r="AP3" s="680"/>
      <c r="AQ3" s="680"/>
      <c r="AR3" s="680"/>
      <c r="AS3" s="681"/>
      <c r="AT3" s="682"/>
      <c r="AU3" s="682"/>
      <c r="AV3" s="682"/>
      <c r="AW3" s="682"/>
      <c r="AX3" s="681"/>
      <c r="AY3" s="682"/>
      <c r="AZ3" s="682"/>
      <c r="BA3" s="682"/>
      <c r="BB3" s="682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</row>
    <row r="4" spans="1:70" ht="15.75" customHeight="1" x14ac:dyDescent="0.25">
      <c r="A4" s="678"/>
      <c r="B4" s="630" t="s">
        <v>107</v>
      </c>
      <c r="C4" s="631"/>
      <c r="D4" s="632"/>
      <c r="E4" s="255"/>
      <c r="F4" s="258"/>
      <c r="G4" s="258"/>
      <c r="H4" s="258"/>
      <c r="I4" s="258"/>
      <c r="J4" s="258"/>
      <c r="K4" s="259"/>
      <c r="L4" s="258"/>
      <c r="M4" s="258"/>
      <c r="N4" s="258"/>
      <c r="O4" s="258"/>
      <c r="P4" s="258"/>
      <c r="Q4" s="259"/>
      <c r="R4" s="258"/>
      <c r="S4" s="258"/>
      <c r="T4" s="258"/>
      <c r="U4" s="258"/>
      <c r="V4" s="258"/>
      <c r="W4" s="258"/>
      <c r="X4" s="259"/>
      <c r="Y4" s="258"/>
      <c r="Z4" s="258"/>
      <c r="AA4" s="258"/>
      <c r="AB4" s="258"/>
      <c r="AC4" s="258"/>
      <c r="AD4" s="25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81"/>
      <c r="AT4" s="681"/>
      <c r="AU4" s="681"/>
      <c r="AV4" s="681"/>
      <c r="AW4" s="681"/>
      <c r="AX4" s="681"/>
      <c r="AY4" s="681"/>
      <c r="AZ4" s="681"/>
      <c r="BA4" s="681"/>
      <c r="BB4" s="681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</row>
    <row r="5" spans="1:70" ht="13.5" customHeight="1" x14ac:dyDescent="0.25">
      <c r="A5" s="678"/>
      <c r="B5" s="630" t="s">
        <v>108</v>
      </c>
      <c r="C5" s="631"/>
      <c r="D5" s="627"/>
      <c r="E5" s="252"/>
      <c r="F5" s="256"/>
      <c r="G5" s="256"/>
      <c r="H5" s="256"/>
      <c r="I5" s="256"/>
      <c r="J5" s="256"/>
      <c r="K5" s="257"/>
      <c r="L5" s="256"/>
      <c r="M5" s="256"/>
      <c r="N5" s="256"/>
      <c r="O5" s="256"/>
      <c r="P5" s="256"/>
      <c r="Q5" s="257"/>
      <c r="R5" s="256"/>
      <c r="S5" s="256"/>
      <c r="T5" s="256"/>
      <c r="U5" s="256"/>
      <c r="V5" s="256"/>
      <c r="W5" s="256"/>
      <c r="X5" s="257"/>
      <c r="Y5" s="256"/>
      <c r="Z5" s="256"/>
      <c r="AA5" s="256"/>
      <c r="AB5" s="256"/>
      <c r="AC5" s="256"/>
      <c r="AD5" s="257"/>
      <c r="AE5" s="260"/>
      <c r="AF5" s="260"/>
      <c r="AG5" s="679"/>
      <c r="AH5" s="679"/>
      <c r="AI5" s="679"/>
      <c r="AJ5" s="260"/>
      <c r="AK5" s="260"/>
      <c r="AL5" s="679"/>
      <c r="AM5" s="679"/>
      <c r="AN5" s="679"/>
      <c r="AO5" s="260"/>
      <c r="AP5" s="260"/>
      <c r="AQ5" s="679"/>
      <c r="AR5" s="679"/>
      <c r="AS5" s="681"/>
      <c r="AT5" s="199"/>
      <c r="AU5" s="199"/>
      <c r="AV5" s="681"/>
      <c r="AW5" s="681"/>
      <c r="AX5" s="681"/>
      <c r="AY5" s="199"/>
      <c r="AZ5" s="199"/>
      <c r="BA5" s="681"/>
      <c r="BB5" s="681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</row>
    <row r="6" spans="1:70" ht="14.25" customHeight="1" x14ac:dyDescent="0.25">
      <c r="A6" s="261"/>
      <c r="B6" s="262"/>
      <c r="C6" s="263"/>
      <c r="D6" s="262"/>
      <c r="E6" s="264"/>
      <c r="F6" s="265"/>
      <c r="G6" s="265"/>
      <c r="H6" s="265"/>
      <c r="I6" s="265"/>
      <c r="J6" s="265"/>
      <c r="K6" s="266"/>
      <c r="L6" s="265"/>
      <c r="M6" s="265"/>
      <c r="N6" s="265"/>
      <c r="O6" s="265"/>
      <c r="P6" s="265"/>
      <c r="Q6" s="266"/>
      <c r="R6" s="265"/>
      <c r="S6" s="267"/>
      <c r="T6" s="267"/>
      <c r="U6" s="265"/>
      <c r="V6" s="265"/>
      <c r="W6" s="265"/>
      <c r="X6" s="266"/>
      <c r="Y6" s="265"/>
      <c r="Z6" s="265"/>
      <c r="AA6" s="265"/>
      <c r="AB6" s="265"/>
      <c r="AC6" s="265"/>
      <c r="AD6" s="266"/>
      <c r="AE6" s="265"/>
      <c r="AF6" s="265"/>
      <c r="AG6" s="265"/>
      <c r="AH6" s="265"/>
      <c r="AI6" s="266"/>
      <c r="AJ6" s="265"/>
      <c r="AK6" s="265"/>
      <c r="AL6" s="265"/>
      <c r="AM6" s="265"/>
      <c r="AN6" s="266"/>
      <c r="AO6" s="265"/>
      <c r="AP6" s="265"/>
      <c r="AQ6" s="265"/>
      <c r="AR6" s="265"/>
      <c r="AS6" s="198"/>
      <c r="AT6" s="197"/>
      <c r="AU6" s="198"/>
      <c r="AV6" s="198"/>
      <c r="AW6" s="197"/>
      <c r="AX6" s="198"/>
      <c r="AY6" s="197"/>
      <c r="AZ6" s="198"/>
      <c r="BA6" s="198"/>
      <c r="BB6" s="197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</row>
    <row r="7" spans="1:70" ht="57" customHeight="1" thickBot="1" x14ac:dyDescent="0.3">
      <c r="A7" s="687" t="s">
        <v>103</v>
      </c>
      <c r="B7" s="700" t="s">
        <v>0</v>
      </c>
      <c r="C7" s="699" t="s">
        <v>1</v>
      </c>
      <c r="D7" s="687" t="s">
        <v>2</v>
      </c>
      <c r="E7" s="687" t="s">
        <v>3</v>
      </c>
      <c r="F7" s="690" t="s">
        <v>4</v>
      </c>
      <c r="G7" s="268">
        <v>2010</v>
      </c>
      <c r="H7" s="269">
        <v>2010</v>
      </c>
      <c r="I7" s="269">
        <v>2010</v>
      </c>
      <c r="J7" s="270">
        <v>2010</v>
      </c>
      <c r="K7" s="268">
        <v>2011</v>
      </c>
      <c r="L7" s="269">
        <v>2011</v>
      </c>
      <c r="M7" s="269">
        <v>2011</v>
      </c>
      <c r="N7" s="269">
        <v>2011</v>
      </c>
      <c r="O7" s="269">
        <v>2011</v>
      </c>
      <c r="P7" s="269">
        <v>2011</v>
      </c>
      <c r="Q7" s="268">
        <v>2012</v>
      </c>
      <c r="R7" s="269">
        <v>2012</v>
      </c>
      <c r="S7" s="269">
        <v>2012</v>
      </c>
      <c r="T7" s="269">
        <v>2012</v>
      </c>
      <c r="U7" s="269">
        <v>2012</v>
      </c>
      <c r="V7" s="269">
        <v>2012</v>
      </c>
      <c r="W7" s="269">
        <v>2012</v>
      </c>
      <c r="X7" s="690" t="s">
        <v>5</v>
      </c>
      <c r="Y7" s="691">
        <v>2013</v>
      </c>
      <c r="Z7" s="692"/>
      <c r="AA7" s="692"/>
      <c r="AB7" s="692"/>
      <c r="AC7" s="693"/>
      <c r="AD7" s="690" t="s">
        <v>6</v>
      </c>
      <c r="AE7" s="691">
        <v>2014</v>
      </c>
      <c r="AF7" s="692"/>
      <c r="AG7" s="692"/>
      <c r="AH7" s="693"/>
      <c r="AI7" s="690" t="s">
        <v>7</v>
      </c>
      <c r="AJ7" s="691">
        <v>2015</v>
      </c>
      <c r="AK7" s="692"/>
      <c r="AL7" s="692"/>
      <c r="AM7" s="693"/>
      <c r="AN7" s="690" t="s">
        <v>8</v>
      </c>
      <c r="AO7" s="691">
        <v>2016</v>
      </c>
      <c r="AP7" s="692"/>
      <c r="AQ7" s="692"/>
      <c r="AR7" s="693"/>
      <c r="AS7" s="668" t="s">
        <v>9</v>
      </c>
      <c r="AT7" s="707">
        <v>2017</v>
      </c>
      <c r="AU7" s="708"/>
      <c r="AV7" s="708"/>
      <c r="AW7" s="709"/>
      <c r="AX7" s="668" t="s">
        <v>105</v>
      </c>
      <c r="AY7" s="707">
        <v>2018</v>
      </c>
      <c r="AZ7" s="708"/>
      <c r="BA7" s="708"/>
      <c r="BB7" s="709"/>
      <c r="BC7" s="668" t="s">
        <v>121</v>
      </c>
      <c r="BD7" s="707">
        <v>2019</v>
      </c>
      <c r="BE7" s="708"/>
      <c r="BF7" s="708"/>
      <c r="BG7" s="709"/>
      <c r="BH7" s="668" t="s">
        <v>122</v>
      </c>
      <c r="BI7" s="707">
        <v>2020</v>
      </c>
      <c r="BJ7" s="708"/>
      <c r="BK7" s="708"/>
      <c r="BL7" s="709"/>
      <c r="BM7" s="668" t="s">
        <v>129</v>
      </c>
      <c r="BN7" s="707">
        <v>2021</v>
      </c>
      <c r="BO7" s="708"/>
      <c r="BP7" s="708"/>
      <c r="BQ7" s="708"/>
      <c r="BR7" s="668" t="s">
        <v>239</v>
      </c>
    </row>
    <row r="8" spans="1:70" ht="50.25" customHeight="1" thickBot="1" x14ac:dyDescent="0.3">
      <c r="A8" s="688"/>
      <c r="B8" s="688"/>
      <c r="C8" s="688"/>
      <c r="D8" s="688"/>
      <c r="E8" s="688"/>
      <c r="F8" s="694"/>
      <c r="G8" s="271"/>
      <c r="H8" s="272"/>
      <c r="I8" s="272"/>
      <c r="J8" s="272"/>
      <c r="K8" s="271"/>
      <c r="L8" s="272"/>
      <c r="M8" s="272"/>
      <c r="N8" s="272"/>
      <c r="O8" s="272"/>
      <c r="P8" s="272"/>
      <c r="Q8" s="273"/>
      <c r="R8" s="274"/>
      <c r="S8" s="274"/>
      <c r="T8" s="274"/>
      <c r="U8" s="274"/>
      <c r="V8" s="274"/>
      <c r="W8" s="274"/>
      <c r="X8" s="688"/>
      <c r="Y8" s="695" t="s">
        <v>10</v>
      </c>
      <c r="Z8" s="696"/>
      <c r="AA8" s="275"/>
      <c r="AB8" s="671" t="s">
        <v>11</v>
      </c>
      <c r="AC8" s="671" t="s">
        <v>12</v>
      </c>
      <c r="AD8" s="688"/>
      <c r="AE8" s="695" t="s">
        <v>10</v>
      </c>
      <c r="AF8" s="696"/>
      <c r="AG8" s="671" t="s">
        <v>11</v>
      </c>
      <c r="AH8" s="671" t="s">
        <v>12</v>
      </c>
      <c r="AI8" s="701"/>
      <c r="AJ8" s="695" t="s">
        <v>10</v>
      </c>
      <c r="AK8" s="696"/>
      <c r="AL8" s="671" t="s">
        <v>11</v>
      </c>
      <c r="AM8" s="671" t="s">
        <v>12</v>
      </c>
      <c r="AN8" s="701"/>
      <c r="AO8" s="695" t="s">
        <v>10</v>
      </c>
      <c r="AP8" s="696"/>
      <c r="AQ8" s="671" t="s">
        <v>11</v>
      </c>
      <c r="AR8" s="671" t="s">
        <v>12</v>
      </c>
      <c r="AS8" s="669"/>
      <c r="AT8" s="685" t="s">
        <v>10</v>
      </c>
      <c r="AU8" s="686"/>
      <c r="AV8" s="683" t="s">
        <v>11</v>
      </c>
      <c r="AW8" s="683" t="s">
        <v>12</v>
      </c>
      <c r="AX8" s="669"/>
      <c r="AY8" s="685" t="s">
        <v>10</v>
      </c>
      <c r="AZ8" s="686"/>
      <c r="BA8" s="683" t="s">
        <v>11</v>
      </c>
      <c r="BB8" s="683" t="s">
        <v>12</v>
      </c>
      <c r="BC8" s="669"/>
      <c r="BD8" s="685" t="s">
        <v>10</v>
      </c>
      <c r="BE8" s="686"/>
      <c r="BF8" s="683" t="s">
        <v>11</v>
      </c>
      <c r="BG8" s="683" t="s">
        <v>12</v>
      </c>
      <c r="BH8" s="669"/>
      <c r="BI8" s="685" t="s">
        <v>10</v>
      </c>
      <c r="BJ8" s="686"/>
      <c r="BK8" s="683" t="s">
        <v>11</v>
      </c>
      <c r="BL8" s="683" t="s">
        <v>12</v>
      </c>
      <c r="BM8" s="669"/>
      <c r="BN8" s="685" t="s">
        <v>10</v>
      </c>
      <c r="BO8" s="686"/>
      <c r="BP8" s="683" t="s">
        <v>11</v>
      </c>
      <c r="BQ8" s="710" t="s">
        <v>12</v>
      </c>
      <c r="BR8" s="669"/>
    </row>
    <row r="9" spans="1:70" ht="64.5" customHeight="1" thickBot="1" x14ac:dyDescent="0.3">
      <c r="A9" s="689"/>
      <c r="B9" s="689"/>
      <c r="C9" s="689"/>
      <c r="D9" s="689"/>
      <c r="E9" s="689"/>
      <c r="F9" s="689"/>
      <c r="G9" s="276" t="s">
        <v>13</v>
      </c>
      <c r="H9" s="277" t="s">
        <v>14</v>
      </c>
      <c r="I9" s="278" t="s">
        <v>15</v>
      </c>
      <c r="J9" s="279" t="s">
        <v>16</v>
      </c>
      <c r="K9" s="276" t="s">
        <v>13</v>
      </c>
      <c r="L9" s="277" t="s">
        <v>14</v>
      </c>
      <c r="M9" s="278" t="s">
        <v>15</v>
      </c>
      <c r="N9" s="278" t="s">
        <v>16</v>
      </c>
      <c r="O9" s="278" t="s">
        <v>17</v>
      </c>
      <c r="P9" s="279" t="s">
        <v>18</v>
      </c>
      <c r="Q9" s="276" t="s">
        <v>19</v>
      </c>
      <c r="R9" s="280" t="s">
        <v>14</v>
      </c>
      <c r="S9" s="281" t="s">
        <v>15</v>
      </c>
      <c r="T9" s="281" t="s">
        <v>16</v>
      </c>
      <c r="U9" s="281" t="s">
        <v>20</v>
      </c>
      <c r="V9" s="281" t="s">
        <v>17</v>
      </c>
      <c r="W9" s="282" t="s">
        <v>21</v>
      </c>
      <c r="X9" s="689"/>
      <c r="Y9" s="283" t="s">
        <v>22</v>
      </c>
      <c r="Z9" s="284" t="s">
        <v>23</v>
      </c>
      <c r="AA9" s="285" t="s">
        <v>24</v>
      </c>
      <c r="AB9" s="689"/>
      <c r="AC9" s="689"/>
      <c r="AD9" s="689"/>
      <c r="AE9" s="283" t="s">
        <v>22</v>
      </c>
      <c r="AF9" s="283" t="s">
        <v>23</v>
      </c>
      <c r="AG9" s="672"/>
      <c r="AH9" s="672"/>
      <c r="AI9" s="674"/>
      <c r="AJ9" s="283" t="s">
        <v>22</v>
      </c>
      <c r="AK9" s="283" t="s">
        <v>23</v>
      </c>
      <c r="AL9" s="672"/>
      <c r="AM9" s="672"/>
      <c r="AN9" s="674"/>
      <c r="AO9" s="283" t="s">
        <v>22</v>
      </c>
      <c r="AP9" s="283" t="s">
        <v>23</v>
      </c>
      <c r="AQ9" s="672"/>
      <c r="AR9" s="672"/>
      <c r="AS9" s="670"/>
      <c r="AT9" s="202" t="s">
        <v>22</v>
      </c>
      <c r="AU9" s="202" t="s">
        <v>23</v>
      </c>
      <c r="AV9" s="684"/>
      <c r="AW9" s="684"/>
      <c r="AX9" s="670"/>
      <c r="AY9" s="202" t="s">
        <v>22</v>
      </c>
      <c r="AZ9" s="202" t="s">
        <v>23</v>
      </c>
      <c r="BA9" s="684"/>
      <c r="BB9" s="684"/>
      <c r="BC9" s="670"/>
      <c r="BD9" s="202" t="s">
        <v>22</v>
      </c>
      <c r="BE9" s="202" t="s">
        <v>23</v>
      </c>
      <c r="BF9" s="684"/>
      <c r="BG9" s="684"/>
      <c r="BH9" s="670"/>
      <c r="BI9" s="202" t="s">
        <v>22</v>
      </c>
      <c r="BJ9" s="202" t="s">
        <v>23</v>
      </c>
      <c r="BK9" s="684"/>
      <c r="BL9" s="684"/>
      <c r="BM9" s="670"/>
      <c r="BN9" s="202" t="s">
        <v>22</v>
      </c>
      <c r="BO9" s="202" t="s">
        <v>23</v>
      </c>
      <c r="BP9" s="684"/>
      <c r="BQ9" s="711"/>
      <c r="BR9" s="670"/>
    </row>
    <row r="10" spans="1:70" ht="105.75" customHeight="1" thickBot="1" x14ac:dyDescent="0.3">
      <c r="A10" s="463">
        <v>1</v>
      </c>
      <c r="B10" s="287" t="s">
        <v>252</v>
      </c>
      <c r="C10" s="288" t="s">
        <v>196</v>
      </c>
      <c r="D10" s="289" t="s">
        <v>259</v>
      </c>
      <c r="E10" s="290">
        <v>5212.1000000000004</v>
      </c>
      <c r="F10" s="291"/>
      <c r="G10" s="291"/>
      <c r="H10" s="292"/>
      <c r="I10" s="293"/>
      <c r="J10" s="294"/>
      <c r="K10" s="295"/>
      <c r="L10" s="292"/>
      <c r="M10" s="293"/>
      <c r="N10" s="293"/>
      <c r="O10" s="293"/>
      <c r="P10" s="294"/>
      <c r="Q10" s="295"/>
      <c r="R10" s="292"/>
      <c r="S10" s="296"/>
      <c r="T10" s="296"/>
      <c r="U10" s="293"/>
      <c r="V10" s="293"/>
      <c r="W10" s="294"/>
      <c r="X10" s="295"/>
      <c r="Y10" s="292"/>
      <c r="Z10" s="293"/>
      <c r="AA10" s="293"/>
      <c r="AB10" s="293"/>
      <c r="AC10" s="294"/>
      <c r="AD10" s="295"/>
      <c r="AE10" s="292"/>
      <c r="AF10" s="293"/>
      <c r="AG10" s="293"/>
      <c r="AH10" s="294"/>
      <c r="AI10" s="295"/>
      <c r="AJ10" s="292"/>
      <c r="AK10" s="293"/>
      <c r="AL10" s="293"/>
      <c r="AM10" s="294"/>
      <c r="AN10" s="295">
        <v>1335.6</v>
      </c>
      <c r="AO10" s="292">
        <v>1335.6</v>
      </c>
      <c r="AP10" s="293"/>
      <c r="AQ10" s="293"/>
      <c r="AR10" s="294"/>
      <c r="AS10" s="204">
        <v>1281.5</v>
      </c>
      <c r="AT10" s="203">
        <v>1625.5</v>
      </c>
      <c r="AU10" s="205"/>
      <c r="AV10" s="205"/>
      <c r="AW10" s="206"/>
      <c r="AX10" s="204">
        <v>1291.8</v>
      </c>
      <c r="AY10" s="203">
        <v>1707</v>
      </c>
      <c r="AZ10" s="205"/>
      <c r="BA10" s="205"/>
      <c r="BB10" s="206"/>
      <c r="BC10" s="204">
        <v>1303.2</v>
      </c>
      <c r="BD10" s="203"/>
      <c r="BE10" s="205"/>
      <c r="BF10" s="205"/>
      <c r="BG10" s="206"/>
      <c r="BH10" s="204"/>
      <c r="BI10" s="203"/>
      <c r="BJ10" s="205"/>
      <c r="BK10" s="205"/>
      <c r="BL10" s="206"/>
      <c r="BM10" s="204"/>
      <c r="BN10" s="203"/>
      <c r="BO10" s="205"/>
      <c r="BP10" s="205"/>
      <c r="BQ10" s="538"/>
      <c r="BR10" s="545"/>
    </row>
    <row r="11" spans="1:70" ht="164.25" customHeight="1" thickBot="1" x14ac:dyDescent="0.3">
      <c r="A11" s="286">
        <v>2</v>
      </c>
      <c r="B11" s="287" t="s">
        <v>147</v>
      </c>
      <c r="C11" s="297" t="s">
        <v>170</v>
      </c>
      <c r="D11" s="289" t="s">
        <v>171</v>
      </c>
      <c r="E11" s="290">
        <v>13027.2</v>
      </c>
      <c r="F11" s="291"/>
      <c r="G11" s="291">
        <v>318</v>
      </c>
      <c r="H11" s="292">
        <v>318</v>
      </c>
      <c r="I11" s="293"/>
      <c r="J11" s="294"/>
      <c r="K11" s="295">
        <v>3623.67</v>
      </c>
      <c r="L11" s="292">
        <v>3623.67</v>
      </c>
      <c r="M11" s="293"/>
      <c r="N11" s="293"/>
      <c r="O11" s="293"/>
      <c r="P11" s="294"/>
      <c r="Q11" s="295">
        <v>2251.13</v>
      </c>
      <c r="R11" s="292">
        <v>1874.18</v>
      </c>
      <c r="S11" s="293">
        <v>376.95</v>
      </c>
      <c r="T11" s="293"/>
      <c r="U11" s="293"/>
      <c r="V11" s="293"/>
      <c r="W11" s="294"/>
      <c r="X11" s="295">
        <v>1980.8</v>
      </c>
      <c r="Y11" s="292">
        <v>1660.9</v>
      </c>
      <c r="Z11" s="293">
        <v>319.89999999999998</v>
      </c>
      <c r="AA11" s="293"/>
      <c r="AB11" s="293"/>
      <c r="AC11" s="294"/>
      <c r="AD11" s="295">
        <v>2039.6</v>
      </c>
      <c r="AE11" s="292">
        <v>2039.6</v>
      </c>
      <c r="AF11" s="293"/>
      <c r="AG11" s="293"/>
      <c r="AH11" s="294"/>
      <c r="AI11" s="295">
        <v>1447.9</v>
      </c>
      <c r="AJ11" s="292">
        <v>1447.9</v>
      </c>
      <c r="AK11" s="293"/>
      <c r="AL11" s="293"/>
      <c r="AM11" s="294"/>
      <c r="AN11" s="295">
        <v>1366.1</v>
      </c>
      <c r="AO11" s="292">
        <v>1366.1</v>
      </c>
      <c r="AP11" s="293"/>
      <c r="AQ11" s="293"/>
      <c r="AR11" s="294"/>
      <c r="AS11" s="204"/>
      <c r="AT11" s="203"/>
      <c r="AU11" s="205"/>
      <c r="AV11" s="205"/>
      <c r="AW11" s="206"/>
      <c r="AX11" s="204"/>
      <c r="AY11" s="203"/>
      <c r="AZ11" s="205"/>
      <c r="BA11" s="205"/>
      <c r="BB11" s="206"/>
      <c r="BC11" s="204"/>
      <c r="BD11" s="203"/>
      <c r="BE11" s="205"/>
      <c r="BF11" s="205"/>
      <c r="BG11" s="206"/>
      <c r="BH11" s="204"/>
      <c r="BI11" s="203"/>
      <c r="BJ11" s="205"/>
      <c r="BK11" s="205"/>
      <c r="BL11" s="206"/>
      <c r="BM11" s="204"/>
      <c r="BN11" s="203"/>
      <c r="BO11" s="205"/>
      <c r="BP11" s="205"/>
      <c r="BQ11" s="538"/>
      <c r="BR11" s="545"/>
    </row>
    <row r="12" spans="1:70" ht="77.25" thickBot="1" x14ac:dyDescent="0.3">
      <c r="A12" s="463" t="s">
        <v>176</v>
      </c>
      <c r="B12" s="287" t="s">
        <v>177</v>
      </c>
      <c r="C12" s="297" t="s">
        <v>170</v>
      </c>
      <c r="D12" s="289" t="s">
        <v>178</v>
      </c>
      <c r="E12" s="290">
        <v>11452.4</v>
      </c>
      <c r="F12" s="291"/>
      <c r="G12" s="291"/>
      <c r="H12" s="292"/>
      <c r="I12" s="293"/>
      <c r="J12" s="294"/>
      <c r="K12" s="295"/>
      <c r="L12" s="292"/>
      <c r="M12" s="293"/>
      <c r="N12" s="293"/>
      <c r="O12" s="293"/>
      <c r="P12" s="294"/>
      <c r="Q12" s="295"/>
      <c r="R12" s="292"/>
      <c r="S12" s="293"/>
      <c r="T12" s="293"/>
      <c r="U12" s="293"/>
      <c r="V12" s="293"/>
      <c r="W12" s="294"/>
      <c r="X12" s="295"/>
      <c r="Y12" s="292"/>
      <c r="Z12" s="292"/>
      <c r="AA12" s="298"/>
      <c r="AB12" s="298"/>
      <c r="AC12" s="294"/>
      <c r="AD12" s="295"/>
      <c r="AE12" s="292"/>
      <c r="AF12" s="293"/>
      <c r="AG12" s="293"/>
      <c r="AH12" s="294"/>
      <c r="AI12" s="295"/>
      <c r="AJ12" s="292"/>
      <c r="AK12" s="293"/>
      <c r="AL12" s="293"/>
      <c r="AM12" s="294"/>
      <c r="AN12" s="295"/>
      <c r="AO12" s="292"/>
      <c r="AP12" s="293"/>
      <c r="AQ12" s="293"/>
      <c r="AR12" s="294"/>
      <c r="AS12" s="295">
        <v>1742.6</v>
      </c>
      <c r="AT12" s="292"/>
      <c r="AU12" s="474"/>
      <c r="AV12" s="474"/>
      <c r="AW12" s="475"/>
      <c r="AX12" s="295">
        <v>2174.4</v>
      </c>
      <c r="AY12" s="292"/>
      <c r="AZ12" s="474"/>
      <c r="BA12" s="474"/>
      <c r="BB12" s="475"/>
      <c r="BC12" s="295">
        <v>2225.8000000000002</v>
      </c>
      <c r="BD12" s="292"/>
      <c r="BE12" s="474"/>
      <c r="BF12" s="474"/>
      <c r="BG12" s="475"/>
      <c r="BH12" s="295">
        <v>2574.6</v>
      </c>
      <c r="BI12" s="292"/>
      <c r="BJ12" s="474"/>
      <c r="BK12" s="474"/>
      <c r="BL12" s="475"/>
      <c r="BM12" s="295">
        <v>2735</v>
      </c>
      <c r="BN12" s="203"/>
      <c r="BO12" s="205"/>
      <c r="BP12" s="205"/>
      <c r="BQ12" s="538"/>
      <c r="BR12" s="545"/>
    </row>
    <row r="13" spans="1:70" ht="151.5" customHeight="1" thickBot="1" x14ac:dyDescent="0.3">
      <c r="A13" s="286">
        <v>3</v>
      </c>
      <c r="B13" s="287" t="s">
        <v>150</v>
      </c>
      <c r="C13" s="297" t="s">
        <v>169</v>
      </c>
      <c r="D13" s="289" t="s">
        <v>253</v>
      </c>
      <c r="E13" s="290">
        <v>104636</v>
      </c>
      <c r="F13" s="291"/>
      <c r="G13" s="291">
        <v>1657.1</v>
      </c>
      <c r="H13" s="292">
        <v>659.2</v>
      </c>
      <c r="I13" s="293">
        <v>997.9</v>
      </c>
      <c r="J13" s="294"/>
      <c r="K13" s="295">
        <v>76082.5</v>
      </c>
      <c r="L13" s="292">
        <v>5293</v>
      </c>
      <c r="M13" s="293">
        <v>47296.2</v>
      </c>
      <c r="N13" s="293"/>
      <c r="O13" s="293"/>
      <c r="P13" s="294">
        <v>23493.3</v>
      </c>
      <c r="Q13" s="295">
        <v>20353.099999999999</v>
      </c>
      <c r="R13" s="292">
        <v>3098.9</v>
      </c>
      <c r="S13" s="293">
        <v>17254.2</v>
      </c>
      <c r="T13" s="293"/>
      <c r="U13" s="293"/>
      <c r="V13" s="293"/>
      <c r="W13" s="294"/>
      <c r="X13" s="295">
        <v>782</v>
      </c>
      <c r="Y13" s="293">
        <v>598.6</v>
      </c>
      <c r="Z13" s="292">
        <v>183.4</v>
      </c>
      <c r="AA13" s="298"/>
      <c r="AB13" s="299"/>
      <c r="AC13" s="294"/>
      <c r="AD13" s="295">
        <v>1390.5</v>
      </c>
      <c r="AE13" s="292">
        <v>1390.5</v>
      </c>
      <c r="AF13" s="293"/>
      <c r="AG13" s="293"/>
      <c r="AH13" s="294"/>
      <c r="AI13" s="295">
        <v>2372</v>
      </c>
      <c r="AJ13" s="292">
        <v>2372</v>
      </c>
      <c r="AK13" s="293"/>
      <c r="AL13" s="293"/>
      <c r="AM13" s="294"/>
      <c r="AN13" s="295">
        <v>1998.8</v>
      </c>
      <c r="AO13" s="292">
        <v>1998.8</v>
      </c>
      <c r="AP13" s="293"/>
      <c r="AQ13" s="293"/>
      <c r="AR13" s="294"/>
      <c r="AS13" s="204"/>
      <c r="AT13" s="203"/>
      <c r="AU13" s="205"/>
      <c r="AV13" s="205"/>
      <c r="AW13" s="206"/>
      <c r="AX13" s="204"/>
      <c r="AY13" s="203"/>
      <c r="AZ13" s="205"/>
      <c r="BA13" s="205"/>
      <c r="BB13" s="206"/>
      <c r="BC13" s="204"/>
      <c r="BD13" s="203"/>
      <c r="BE13" s="205"/>
      <c r="BF13" s="205"/>
      <c r="BG13" s="206"/>
      <c r="BH13" s="204"/>
      <c r="BI13" s="203"/>
      <c r="BJ13" s="205"/>
      <c r="BK13" s="205"/>
      <c r="BL13" s="206"/>
      <c r="BM13" s="204"/>
      <c r="BN13" s="203"/>
      <c r="BO13" s="205"/>
      <c r="BP13" s="205"/>
      <c r="BQ13" s="538"/>
      <c r="BR13" s="545"/>
    </row>
    <row r="14" spans="1:70" ht="151.5" customHeight="1" thickBot="1" x14ac:dyDescent="0.3">
      <c r="A14" s="584" t="s">
        <v>243</v>
      </c>
      <c r="B14" s="287" t="s">
        <v>244</v>
      </c>
      <c r="C14" s="297" t="s">
        <v>169</v>
      </c>
      <c r="D14" s="289" t="s">
        <v>245</v>
      </c>
      <c r="E14" s="290">
        <v>14459.4</v>
      </c>
      <c r="F14" s="291"/>
      <c r="G14" s="291"/>
      <c r="H14" s="292"/>
      <c r="I14" s="293"/>
      <c r="J14" s="294"/>
      <c r="K14" s="295"/>
      <c r="L14" s="292"/>
      <c r="M14" s="293"/>
      <c r="N14" s="293"/>
      <c r="O14" s="293"/>
      <c r="P14" s="294"/>
      <c r="Q14" s="295"/>
      <c r="R14" s="292"/>
      <c r="S14" s="292"/>
      <c r="T14" s="298"/>
      <c r="U14" s="293"/>
      <c r="V14" s="293"/>
      <c r="W14" s="294"/>
      <c r="X14" s="295"/>
      <c r="Y14" s="292"/>
      <c r="Z14" s="292"/>
      <c r="AA14" s="298"/>
      <c r="AB14" s="299"/>
      <c r="AC14" s="294"/>
      <c r="AD14" s="295"/>
      <c r="AE14" s="292"/>
      <c r="AF14" s="293"/>
      <c r="AG14" s="293"/>
      <c r="AH14" s="294"/>
      <c r="AI14" s="295"/>
      <c r="AJ14" s="292"/>
      <c r="AK14" s="293"/>
      <c r="AL14" s="293"/>
      <c r="AM14" s="294"/>
      <c r="AN14" s="295"/>
      <c r="AO14" s="292"/>
      <c r="AP14" s="293"/>
      <c r="AQ14" s="293"/>
      <c r="AR14" s="294"/>
      <c r="AS14" s="204">
        <v>3400.4</v>
      </c>
      <c r="AT14" s="203"/>
      <c r="AU14" s="205"/>
      <c r="AV14" s="205"/>
      <c r="AW14" s="206"/>
      <c r="AX14" s="204">
        <v>3690.5</v>
      </c>
      <c r="AY14" s="203"/>
      <c r="AZ14" s="205"/>
      <c r="BA14" s="205"/>
      <c r="BB14" s="206"/>
      <c r="BC14" s="204">
        <v>3638.7</v>
      </c>
      <c r="BD14" s="203"/>
      <c r="BE14" s="205"/>
      <c r="BF14" s="205"/>
      <c r="BG14" s="206"/>
      <c r="BH14" s="204">
        <v>3729.8</v>
      </c>
      <c r="BI14" s="203"/>
      <c r="BJ14" s="205"/>
      <c r="BK14" s="205"/>
      <c r="BL14" s="206"/>
      <c r="BM14" s="204"/>
      <c r="BN14" s="203"/>
      <c r="BO14" s="205"/>
      <c r="BP14" s="205"/>
      <c r="BQ14" s="538"/>
      <c r="BR14" s="545"/>
    </row>
    <row r="15" spans="1:70" ht="129" customHeight="1" thickBot="1" x14ac:dyDescent="0.3">
      <c r="A15" s="286">
        <v>4</v>
      </c>
      <c r="B15" s="289" t="s">
        <v>149</v>
      </c>
      <c r="C15" s="297" t="s">
        <v>173</v>
      </c>
      <c r="D15" s="300" t="s">
        <v>174</v>
      </c>
      <c r="E15" s="301">
        <f>G15+K15+Q15+X15+AD15+AI15+AN15</f>
        <v>6416.6</v>
      </c>
      <c r="F15" s="291"/>
      <c r="G15" s="291">
        <v>100</v>
      </c>
      <c r="H15" s="302">
        <v>100</v>
      </c>
      <c r="I15" s="303"/>
      <c r="J15" s="304"/>
      <c r="K15" s="295">
        <v>1645.05</v>
      </c>
      <c r="L15" s="302">
        <v>537.64</v>
      </c>
      <c r="M15" s="303">
        <v>1107.4100000000001</v>
      </c>
      <c r="N15" s="303"/>
      <c r="O15" s="303"/>
      <c r="P15" s="304"/>
      <c r="Q15" s="295">
        <v>909.15</v>
      </c>
      <c r="R15" s="303">
        <v>333.15</v>
      </c>
      <c r="S15" s="302" t="s">
        <v>49</v>
      </c>
      <c r="T15" s="305"/>
      <c r="U15" s="303"/>
      <c r="V15" s="303"/>
      <c r="W15" s="304"/>
      <c r="X15" s="295">
        <v>1922.9</v>
      </c>
      <c r="Y15" s="302">
        <v>1931</v>
      </c>
      <c r="Z15" s="303"/>
      <c r="AA15" s="303"/>
      <c r="AB15" s="303"/>
      <c r="AC15" s="304"/>
      <c r="AD15" s="295">
        <v>94.6</v>
      </c>
      <c r="AE15" s="302">
        <v>1041.4000000000001</v>
      </c>
      <c r="AF15" s="303"/>
      <c r="AG15" s="303"/>
      <c r="AH15" s="304"/>
      <c r="AI15" s="295">
        <v>590.29999999999995</v>
      </c>
      <c r="AJ15" s="302">
        <v>590.29999999999995</v>
      </c>
      <c r="AK15" s="303"/>
      <c r="AL15" s="303"/>
      <c r="AM15" s="304"/>
      <c r="AN15" s="295">
        <v>1154.5999999999999</v>
      </c>
      <c r="AO15" s="302">
        <v>1154.5999999999999</v>
      </c>
      <c r="AP15" s="303"/>
      <c r="AQ15" s="303"/>
      <c r="AR15" s="304"/>
      <c r="AS15" s="204"/>
      <c r="AT15" s="207"/>
      <c r="AU15" s="208"/>
      <c r="AV15" s="208"/>
      <c r="AW15" s="209"/>
      <c r="AX15" s="204"/>
      <c r="AY15" s="207"/>
      <c r="AZ15" s="208"/>
      <c r="BA15" s="208"/>
      <c r="BB15" s="209"/>
      <c r="BC15" s="204"/>
      <c r="BD15" s="207"/>
      <c r="BE15" s="208"/>
      <c r="BF15" s="208"/>
      <c r="BG15" s="209"/>
      <c r="BH15" s="204"/>
      <c r="BI15" s="207"/>
      <c r="BJ15" s="208"/>
      <c r="BK15" s="208"/>
      <c r="BL15" s="209"/>
      <c r="BM15" s="204"/>
      <c r="BN15" s="207"/>
      <c r="BO15" s="208"/>
      <c r="BP15" s="208"/>
      <c r="BQ15" s="539"/>
      <c r="BR15" s="545"/>
    </row>
    <row r="16" spans="1:70" ht="69.75" customHeight="1" x14ac:dyDescent="0.25">
      <c r="A16" s="596">
        <v>5</v>
      </c>
      <c r="B16" s="333" t="s">
        <v>52</v>
      </c>
      <c r="C16" s="597" t="s">
        <v>200</v>
      </c>
      <c r="D16" s="354" t="s">
        <v>128</v>
      </c>
      <c r="E16" s="355">
        <f>AD16+AI16+AN16</f>
        <v>50</v>
      </c>
      <c r="F16" s="356"/>
      <c r="G16" s="356"/>
      <c r="H16" s="357"/>
      <c r="I16" s="331"/>
      <c r="J16" s="358"/>
      <c r="K16" s="359"/>
      <c r="L16" s="357"/>
      <c r="M16" s="331"/>
      <c r="N16" s="331"/>
      <c r="O16" s="331"/>
      <c r="P16" s="358"/>
      <c r="Q16" s="359"/>
      <c r="R16" s="357"/>
      <c r="S16" s="331"/>
      <c r="T16" s="331"/>
      <c r="U16" s="331"/>
      <c r="V16" s="331"/>
      <c r="W16" s="358"/>
      <c r="X16" s="359"/>
      <c r="Y16" s="357"/>
      <c r="Z16" s="331"/>
      <c r="AA16" s="331"/>
      <c r="AB16" s="331"/>
      <c r="AC16" s="358"/>
      <c r="AD16" s="359">
        <v>0</v>
      </c>
      <c r="AE16" s="357"/>
      <c r="AF16" s="331"/>
      <c r="AG16" s="331"/>
      <c r="AH16" s="358"/>
      <c r="AI16" s="359">
        <v>25</v>
      </c>
      <c r="AJ16" s="357">
        <v>25</v>
      </c>
      <c r="AK16" s="331"/>
      <c r="AL16" s="331"/>
      <c r="AM16" s="358"/>
      <c r="AN16" s="359">
        <v>25</v>
      </c>
      <c r="AO16" s="357">
        <v>25</v>
      </c>
      <c r="AP16" s="331"/>
      <c r="AQ16" s="331"/>
      <c r="AR16" s="358"/>
      <c r="AS16" s="225"/>
      <c r="AT16" s="224"/>
      <c r="AU16" s="218"/>
      <c r="AV16" s="218"/>
      <c r="AW16" s="226"/>
      <c r="AX16" s="225"/>
      <c r="AY16" s="224"/>
      <c r="AZ16" s="218"/>
      <c r="BA16" s="218"/>
      <c r="BB16" s="226"/>
      <c r="BC16" s="225"/>
      <c r="BD16" s="224"/>
      <c r="BE16" s="218"/>
      <c r="BF16" s="218"/>
      <c r="BG16" s="226"/>
      <c r="BH16" s="225"/>
      <c r="BI16" s="224"/>
      <c r="BJ16" s="218"/>
      <c r="BK16" s="218"/>
      <c r="BL16" s="226"/>
      <c r="BM16" s="225"/>
      <c r="BN16" s="224"/>
      <c r="BO16" s="218"/>
      <c r="BP16" s="218"/>
      <c r="BQ16" s="543"/>
      <c r="BR16" s="550"/>
    </row>
    <row r="17" spans="1:70" ht="69.75" customHeight="1" x14ac:dyDescent="0.25">
      <c r="A17" s="609" t="s">
        <v>249</v>
      </c>
      <c r="B17" s="369" t="s">
        <v>250</v>
      </c>
      <c r="C17" s="608" t="s">
        <v>200</v>
      </c>
      <c r="D17" s="370" t="s">
        <v>251</v>
      </c>
      <c r="E17" s="367">
        <v>0</v>
      </c>
      <c r="F17" s="450"/>
      <c r="G17" s="450"/>
      <c r="H17" s="367"/>
      <c r="I17" s="367"/>
      <c r="J17" s="367"/>
      <c r="K17" s="454"/>
      <c r="L17" s="367"/>
      <c r="M17" s="367"/>
      <c r="N17" s="367"/>
      <c r="O17" s="367"/>
      <c r="P17" s="367"/>
      <c r="Q17" s="454"/>
      <c r="R17" s="367"/>
      <c r="S17" s="367"/>
      <c r="T17" s="367"/>
      <c r="U17" s="367"/>
      <c r="V17" s="367"/>
      <c r="W17" s="367"/>
      <c r="X17" s="454"/>
      <c r="Y17" s="367"/>
      <c r="Z17" s="367"/>
      <c r="AA17" s="367"/>
      <c r="AB17" s="367"/>
      <c r="AC17" s="367"/>
      <c r="AD17" s="454"/>
      <c r="AE17" s="367"/>
      <c r="AF17" s="367"/>
      <c r="AG17" s="367"/>
      <c r="AH17" s="367"/>
      <c r="AI17" s="454"/>
      <c r="AJ17" s="367"/>
      <c r="AK17" s="367"/>
      <c r="AL17" s="367"/>
      <c r="AM17" s="367"/>
      <c r="AN17" s="454"/>
      <c r="AO17" s="367"/>
      <c r="AP17" s="367"/>
      <c r="AQ17" s="367"/>
      <c r="AR17" s="367"/>
      <c r="AS17" s="456"/>
      <c r="AT17" s="229"/>
      <c r="AU17" s="229"/>
      <c r="AV17" s="229"/>
      <c r="AW17" s="229"/>
      <c r="AX17" s="456"/>
      <c r="AY17" s="229"/>
      <c r="AZ17" s="229"/>
      <c r="BA17" s="229"/>
      <c r="BB17" s="229"/>
      <c r="BC17" s="456"/>
      <c r="BD17" s="229"/>
      <c r="BE17" s="229"/>
      <c r="BF17" s="229"/>
      <c r="BG17" s="229"/>
      <c r="BH17" s="456"/>
      <c r="BI17" s="229"/>
      <c r="BJ17" s="229"/>
      <c r="BK17" s="229"/>
      <c r="BL17" s="229"/>
      <c r="BM17" s="456"/>
      <c r="BN17" s="229"/>
      <c r="BO17" s="229"/>
      <c r="BP17" s="229"/>
      <c r="BQ17" s="229"/>
      <c r="BR17" s="545"/>
    </row>
    <row r="18" spans="1:70" ht="111" customHeight="1" thickBot="1" x14ac:dyDescent="0.3">
      <c r="A18" s="598">
        <v>6</v>
      </c>
      <c r="B18" s="599" t="s">
        <v>55</v>
      </c>
      <c r="C18" s="520" t="s">
        <v>199</v>
      </c>
      <c r="D18" s="600" t="s">
        <v>223</v>
      </c>
      <c r="E18" s="557">
        <v>1355.1</v>
      </c>
      <c r="F18" s="601"/>
      <c r="G18" s="601"/>
      <c r="H18" s="566"/>
      <c r="I18" s="565"/>
      <c r="J18" s="569"/>
      <c r="K18" s="558"/>
      <c r="L18" s="602"/>
      <c r="M18" s="560"/>
      <c r="N18" s="562"/>
      <c r="O18" s="562"/>
      <c r="P18" s="603"/>
      <c r="Q18" s="558"/>
      <c r="R18" s="566"/>
      <c r="S18" s="565"/>
      <c r="T18" s="565"/>
      <c r="U18" s="565"/>
      <c r="V18" s="565"/>
      <c r="W18" s="569"/>
      <c r="X18" s="558"/>
      <c r="Y18" s="566"/>
      <c r="Z18" s="565"/>
      <c r="AA18" s="565"/>
      <c r="AB18" s="565"/>
      <c r="AC18" s="569"/>
      <c r="AD18" s="558">
        <v>443</v>
      </c>
      <c r="AE18" s="566">
        <v>443</v>
      </c>
      <c r="AF18" s="565"/>
      <c r="AG18" s="565"/>
      <c r="AH18" s="569"/>
      <c r="AI18" s="558">
        <v>517</v>
      </c>
      <c r="AJ18" s="566">
        <v>517</v>
      </c>
      <c r="AK18" s="565"/>
      <c r="AL18" s="565"/>
      <c r="AM18" s="569"/>
      <c r="AN18" s="558">
        <v>395.1</v>
      </c>
      <c r="AO18" s="566">
        <v>395.1</v>
      </c>
      <c r="AP18" s="565"/>
      <c r="AQ18" s="565"/>
      <c r="AR18" s="569"/>
      <c r="AS18" s="604"/>
      <c r="AT18" s="605"/>
      <c r="AU18" s="606"/>
      <c r="AV18" s="606"/>
      <c r="AW18" s="607"/>
      <c r="AX18" s="604"/>
      <c r="AY18" s="605"/>
      <c r="AZ18" s="606"/>
      <c r="BA18" s="606"/>
      <c r="BB18" s="607"/>
      <c r="BC18" s="604"/>
      <c r="BD18" s="605"/>
      <c r="BE18" s="606"/>
      <c r="BF18" s="606"/>
      <c r="BG18" s="607"/>
      <c r="BH18" s="604"/>
      <c r="BI18" s="605"/>
      <c r="BJ18" s="606"/>
      <c r="BK18" s="606"/>
      <c r="BL18" s="607"/>
      <c r="BM18" s="604"/>
      <c r="BN18" s="605"/>
      <c r="BO18" s="606"/>
      <c r="BP18" s="606"/>
      <c r="BQ18" s="577"/>
      <c r="BR18" s="579"/>
    </row>
    <row r="19" spans="1:70" ht="112.5" customHeight="1" thickBot="1" x14ac:dyDescent="0.3">
      <c r="A19" s="306" t="s">
        <v>136</v>
      </c>
      <c r="B19" s="307" t="s">
        <v>138</v>
      </c>
      <c r="C19" s="297" t="s">
        <v>201</v>
      </c>
      <c r="D19" s="308" t="s">
        <v>137</v>
      </c>
      <c r="E19" s="309">
        <f>AS19+AX19+BC19+BH19+BM19</f>
        <v>3525</v>
      </c>
      <c r="F19" s="310"/>
      <c r="G19" s="310"/>
      <c r="H19" s="311"/>
      <c r="I19" s="312"/>
      <c r="J19" s="313"/>
      <c r="K19" s="314"/>
      <c r="L19" s="315"/>
      <c r="M19" s="316"/>
      <c r="N19" s="317"/>
      <c r="O19" s="317"/>
      <c r="P19" s="318"/>
      <c r="Q19" s="314"/>
      <c r="R19" s="311"/>
      <c r="S19" s="312"/>
      <c r="T19" s="312"/>
      <c r="U19" s="312"/>
      <c r="V19" s="312"/>
      <c r="W19" s="313"/>
      <c r="X19" s="314"/>
      <c r="Y19" s="311"/>
      <c r="Z19" s="312"/>
      <c r="AA19" s="312"/>
      <c r="AB19" s="312"/>
      <c r="AC19" s="313"/>
      <c r="AD19" s="314"/>
      <c r="AE19" s="311"/>
      <c r="AF19" s="312"/>
      <c r="AG19" s="312"/>
      <c r="AH19" s="313"/>
      <c r="AI19" s="314"/>
      <c r="AJ19" s="311"/>
      <c r="AK19" s="312"/>
      <c r="AL19" s="312"/>
      <c r="AM19" s="313"/>
      <c r="AN19" s="314"/>
      <c r="AO19" s="311"/>
      <c r="AP19" s="312"/>
      <c r="AQ19" s="312"/>
      <c r="AR19" s="313"/>
      <c r="AS19" s="211">
        <v>815.3</v>
      </c>
      <c r="AT19" s="212">
        <v>815.3</v>
      </c>
      <c r="AU19" s="213"/>
      <c r="AV19" s="213"/>
      <c r="AW19" s="214"/>
      <c r="AX19" s="211">
        <v>651.45000000000005</v>
      </c>
      <c r="AY19" s="212">
        <v>651.45000000000005</v>
      </c>
      <c r="AZ19" s="213"/>
      <c r="BA19" s="213"/>
      <c r="BB19" s="214"/>
      <c r="BC19" s="211">
        <v>708.75</v>
      </c>
      <c r="BD19" s="212">
        <v>708.75</v>
      </c>
      <c r="BE19" s="213"/>
      <c r="BF19" s="213"/>
      <c r="BG19" s="214"/>
      <c r="BH19" s="211">
        <v>649.29999999999995</v>
      </c>
      <c r="BI19" s="212">
        <v>649.29999999999995</v>
      </c>
      <c r="BJ19" s="213"/>
      <c r="BK19" s="213"/>
      <c r="BL19" s="214"/>
      <c r="BM19" s="211">
        <v>700.2</v>
      </c>
      <c r="BN19" s="212">
        <v>700.2</v>
      </c>
      <c r="BO19" s="213"/>
      <c r="BP19" s="213"/>
      <c r="BQ19" s="221"/>
      <c r="BR19" s="545"/>
    </row>
    <row r="20" spans="1:70" ht="150" customHeight="1" thickBot="1" x14ac:dyDescent="0.3">
      <c r="A20" s="286">
        <v>7</v>
      </c>
      <c r="B20" s="289" t="s">
        <v>133</v>
      </c>
      <c r="C20" s="354" t="s">
        <v>218</v>
      </c>
      <c r="D20" s="300" t="s">
        <v>167</v>
      </c>
      <c r="E20" s="301">
        <v>412127.06</v>
      </c>
      <c r="F20" s="291"/>
      <c r="G20" s="291"/>
      <c r="H20" s="302"/>
      <c r="I20" s="303"/>
      <c r="J20" s="304"/>
      <c r="K20" s="295">
        <v>28705.83</v>
      </c>
      <c r="L20" s="302">
        <v>21140.57</v>
      </c>
      <c r="M20" s="303">
        <v>7447.26</v>
      </c>
      <c r="N20" s="303">
        <v>118</v>
      </c>
      <c r="O20" s="303"/>
      <c r="P20" s="304"/>
      <c r="Q20" s="295">
        <v>36273.800000000003</v>
      </c>
      <c r="R20" s="302">
        <v>29771.8</v>
      </c>
      <c r="S20" s="303">
        <v>6396.8</v>
      </c>
      <c r="T20" s="303">
        <v>105.2</v>
      </c>
      <c r="U20" s="303"/>
      <c r="V20" s="303"/>
      <c r="W20" s="304"/>
      <c r="X20" s="295">
        <v>83793.23</v>
      </c>
      <c r="Y20" s="302">
        <v>33163.5</v>
      </c>
      <c r="Z20" s="303">
        <v>50395.43</v>
      </c>
      <c r="AA20" s="303">
        <v>106.5</v>
      </c>
      <c r="AB20" s="303"/>
      <c r="AC20" s="304"/>
      <c r="AD20" s="295">
        <v>67792.2</v>
      </c>
      <c r="AE20" s="302">
        <v>27379.599999999999</v>
      </c>
      <c r="AF20" s="303">
        <v>40412.6</v>
      </c>
      <c r="AG20" s="303"/>
      <c r="AH20" s="304"/>
      <c r="AI20" s="295">
        <v>75584.2</v>
      </c>
      <c r="AJ20" s="302">
        <v>29208.2</v>
      </c>
      <c r="AK20" s="303">
        <v>46376</v>
      </c>
      <c r="AL20" s="303"/>
      <c r="AM20" s="304"/>
      <c r="AN20" s="295">
        <v>61396.2</v>
      </c>
      <c r="AO20" s="302">
        <v>27256.6</v>
      </c>
      <c r="AP20" s="303">
        <v>34139.599999999999</v>
      </c>
      <c r="AQ20" s="303"/>
      <c r="AR20" s="304"/>
      <c r="AS20" s="204">
        <v>62516.9</v>
      </c>
      <c r="AT20" s="207">
        <v>10423.6</v>
      </c>
      <c r="AU20" s="208">
        <v>71698.600000000006</v>
      </c>
      <c r="AV20" s="208"/>
      <c r="AW20" s="209"/>
      <c r="AX20" s="204"/>
      <c r="AY20" s="207"/>
      <c r="AZ20" s="208"/>
      <c r="BA20" s="208"/>
      <c r="BB20" s="209"/>
      <c r="BC20" s="204"/>
      <c r="BD20" s="207"/>
      <c r="BE20" s="208"/>
      <c r="BF20" s="208"/>
      <c r="BG20" s="209"/>
      <c r="BH20" s="204"/>
      <c r="BI20" s="207"/>
      <c r="BJ20" s="208"/>
      <c r="BK20" s="208"/>
      <c r="BL20" s="209"/>
      <c r="BM20" s="204"/>
      <c r="BN20" s="207"/>
      <c r="BO20" s="208"/>
      <c r="BP20" s="208"/>
      <c r="BQ20" s="539"/>
      <c r="BR20" s="545"/>
    </row>
    <row r="21" spans="1:70" s="504" customFormat="1" ht="105.75" customHeight="1" thickBot="1" x14ac:dyDescent="0.3">
      <c r="A21" s="463" t="s">
        <v>197</v>
      </c>
      <c r="B21" s="464" t="s">
        <v>144</v>
      </c>
      <c r="C21" s="506" t="s">
        <v>202</v>
      </c>
      <c r="D21" s="505" t="s">
        <v>225</v>
      </c>
      <c r="E21" s="633">
        <v>114494.2</v>
      </c>
      <c r="F21" s="494"/>
      <c r="G21" s="494"/>
      <c r="H21" s="495"/>
      <c r="I21" s="496"/>
      <c r="J21" s="497"/>
      <c r="K21" s="498"/>
      <c r="L21" s="495"/>
      <c r="M21" s="499"/>
      <c r="N21" s="499"/>
      <c r="O21" s="496"/>
      <c r="P21" s="497"/>
      <c r="Q21" s="498"/>
      <c r="R21" s="495"/>
      <c r="S21" s="496"/>
      <c r="T21" s="496"/>
      <c r="U21" s="496"/>
      <c r="V21" s="496"/>
      <c r="W21" s="497"/>
      <c r="X21" s="498"/>
      <c r="Y21" s="495"/>
      <c r="Z21" s="496"/>
      <c r="AA21" s="496"/>
      <c r="AB21" s="496"/>
      <c r="AC21" s="497"/>
      <c r="AD21" s="498">
        <v>73184.100000000006</v>
      </c>
      <c r="AE21" s="495">
        <v>9267.5</v>
      </c>
      <c r="AF21" s="496">
        <v>63916.6</v>
      </c>
      <c r="AG21" s="496"/>
      <c r="AH21" s="497"/>
      <c r="AI21" s="498" t="s">
        <v>226</v>
      </c>
      <c r="AJ21" s="495" t="s">
        <v>227</v>
      </c>
      <c r="AK21" s="496"/>
      <c r="AL21" s="496"/>
      <c r="AM21" s="497">
        <v>4944.3</v>
      </c>
      <c r="AN21" s="498" t="s">
        <v>228</v>
      </c>
      <c r="AO21" s="495" t="s">
        <v>228</v>
      </c>
      <c r="AP21" s="496"/>
      <c r="AQ21" s="496"/>
      <c r="AR21" s="497"/>
      <c r="AS21" s="500" t="s">
        <v>229</v>
      </c>
      <c r="AT21" s="501">
        <v>8352.6</v>
      </c>
      <c r="AU21" s="502"/>
      <c r="AV21" s="502"/>
      <c r="AW21" s="503"/>
      <c r="AX21" s="500">
        <v>8352.6</v>
      </c>
      <c r="AY21" s="501">
        <v>8352.6</v>
      </c>
      <c r="AZ21" s="502"/>
      <c r="BA21" s="502"/>
      <c r="BB21" s="503"/>
      <c r="BC21" s="500"/>
      <c r="BD21" s="501"/>
      <c r="BE21" s="502"/>
      <c r="BF21" s="502"/>
      <c r="BG21" s="503"/>
      <c r="BH21" s="500"/>
      <c r="BI21" s="501"/>
      <c r="BJ21" s="502"/>
      <c r="BK21" s="502"/>
      <c r="BL21" s="503"/>
      <c r="BM21" s="500"/>
      <c r="BN21" s="501"/>
      <c r="BO21" s="502"/>
      <c r="BP21" s="502"/>
      <c r="BQ21" s="540"/>
      <c r="BR21" s="546"/>
    </row>
    <row r="22" spans="1:70" ht="128.25" customHeight="1" thickBot="1" x14ac:dyDescent="0.3">
      <c r="A22" s="463" t="s">
        <v>198</v>
      </c>
      <c r="B22" s="326" t="s">
        <v>148</v>
      </c>
      <c r="C22" s="435" t="s">
        <v>203</v>
      </c>
      <c r="D22" s="436" t="s">
        <v>168</v>
      </c>
      <c r="E22" s="320">
        <v>7295.5</v>
      </c>
      <c r="F22" s="291"/>
      <c r="G22" s="291"/>
      <c r="H22" s="302"/>
      <c r="I22" s="303"/>
      <c r="J22" s="304"/>
      <c r="K22" s="295"/>
      <c r="L22" s="302"/>
      <c r="M22" s="303"/>
      <c r="N22" s="303"/>
      <c r="O22" s="303"/>
      <c r="P22" s="304"/>
      <c r="Q22" s="295"/>
      <c r="R22" s="302"/>
      <c r="S22" s="303"/>
      <c r="T22" s="303"/>
      <c r="U22" s="303"/>
      <c r="V22" s="303"/>
      <c r="W22" s="304"/>
      <c r="X22" s="295"/>
      <c r="Y22" s="302"/>
      <c r="Z22" s="303"/>
      <c r="AA22" s="303"/>
      <c r="AB22" s="303"/>
      <c r="AC22" s="304"/>
      <c r="AD22" s="295"/>
      <c r="AE22" s="302"/>
      <c r="AF22" s="303"/>
      <c r="AG22" s="303"/>
      <c r="AH22" s="304"/>
      <c r="AI22" s="295">
        <v>443.3</v>
      </c>
      <c r="AJ22" s="302">
        <v>443.3</v>
      </c>
      <c r="AK22" s="303"/>
      <c r="AL22" s="303"/>
      <c r="AM22" s="304"/>
      <c r="AN22" s="295">
        <v>990</v>
      </c>
      <c r="AO22" s="302">
        <v>990</v>
      </c>
      <c r="AP22" s="303"/>
      <c r="AQ22" s="303"/>
      <c r="AR22" s="304"/>
      <c r="AS22" s="204">
        <v>1039.5</v>
      </c>
      <c r="AT22" s="207"/>
      <c r="AU22" s="208"/>
      <c r="AV22" s="208"/>
      <c r="AW22" s="209"/>
      <c r="AX22" s="204">
        <v>2563.1999999999998</v>
      </c>
      <c r="AY22" s="207"/>
      <c r="AZ22" s="208"/>
      <c r="BA22" s="208"/>
      <c r="BB22" s="209"/>
      <c r="BC22" s="204">
        <v>2259.5</v>
      </c>
      <c r="BD22" s="207"/>
      <c r="BE22" s="208"/>
      <c r="BF22" s="208"/>
      <c r="BG22" s="209"/>
      <c r="BH22" s="204"/>
      <c r="BI22" s="207"/>
      <c r="BJ22" s="208"/>
      <c r="BK22" s="208"/>
      <c r="BL22" s="209"/>
      <c r="BM22" s="204"/>
      <c r="BN22" s="207"/>
      <c r="BO22" s="208"/>
      <c r="BP22" s="208"/>
      <c r="BQ22" s="539"/>
      <c r="BR22" s="545"/>
    </row>
    <row r="23" spans="1:70" ht="84.75" customHeight="1" thickBot="1" x14ac:dyDescent="0.3">
      <c r="A23" s="463" t="s">
        <v>215</v>
      </c>
      <c r="B23" s="287" t="s">
        <v>130</v>
      </c>
      <c r="C23" s="297" t="s">
        <v>257</v>
      </c>
      <c r="D23" s="289" t="s">
        <v>156</v>
      </c>
      <c r="E23" s="290">
        <f>AI23+AN23+AS23+AX23+BC23+BH23+AD23</f>
        <v>18908.400000000001</v>
      </c>
      <c r="F23" s="291"/>
      <c r="G23" s="291"/>
      <c r="H23" s="302"/>
      <c r="I23" s="303"/>
      <c r="J23" s="304"/>
      <c r="K23" s="295"/>
      <c r="L23" s="302"/>
      <c r="M23" s="303"/>
      <c r="N23" s="303"/>
      <c r="O23" s="303"/>
      <c r="P23" s="304"/>
      <c r="Q23" s="295"/>
      <c r="R23" s="302"/>
      <c r="S23" s="304"/>
      <c r="T23" s="302"/>
      <c r="U23" s="303"/>
      <c r="V23" s="303"/>
      <c r="W23" s="304"/>
      <c r="X23" s="295"/>
      <c r="Y23" s="302"/>
      <c r="Z23" s="303"/>
      <c r="AA23" s="303"/>
      <c r="AB23" s="303"/>
      <c r="AC23" s="304"/>
      <c r="AD23" s="295">
        <v>2096.3000000000002</v>
      </c>
      <c r="AE23" s="302">
        <v>2096.3000000000002</v>
      </c>
      <c r="AF23" s="303"/>
      <c r="AG23" s="303"/>
      <c r="AH23" s="304"/>
      <c r="AI23" s="295">
        <v>3123.4</v>
      </c>
      <c r="AJ23" s="302">
        <v>3123.4</v>
      </c>
      <c r="AK23" s="303"/>
      <c r="AL23" s="303"/>
      <c r="AM23" s="304"/>
      <c r="AN23" s="295">
        <v>2207.9</v>
      </c>
      <c r="AO23" s="302">
        <v>2207.9</v>
      </c>
      <c r="AP23" s="303"/>
      <c r="AQ23" s="303"/>
      <c r="AR23" s="304"/>
      <c r="AS23" s="204">
        <v>2649.4</v>
      </c>
      <c r="AT23" s="207">
        <v>2649.4</v>
      </c>
      <c r="AU23" s="208"/>
      <c r="AV23" s="208"/>
      <c r="AW23" s="209"/>
      <c r="AX23" s="204">
        <v>3002.7</v>
      </c>
      <c r="AY23" s="207">
        <v>3002.7</v>
      </c>
      <c r="AZ23" s="208"/>
      <c r="BA23" s="208"/>
      <c r="BB23" s="209"/>
      <c r="BC23" s="204">
        <v>2649.4</v>
      </c>
      <c r="BD23" s="207">
        <v>2649.4</v>
      </c>
      <c r="BE23" s="208"/>
      <c r="BF23" s="208"/>
      <c r="BG23" s="209"/>
      <c r="BH23" s="204">
        <v>3179.3</v>
      </c>
      <c r="BI23" s="207">
        <v>3179.3</v>
      </c>
      <c r="BJ23" s="208"/>
      <c r="BK23" s="208"/>
      <c r="BL23" s="209"/>
      <c r="BM23" s="204"/>
      <c r="BN23" s="207"/>
      <c r="BO23" s="208"/>
      <c r="BP23" s="208"/>
      <c r="BQ23" s="539"/>
      <c r="BR23" s="545"/>
    </row>
    <row r="24" spans="1:70" ht="114.75" customHeight="1" thickBot="1" x14ac:dyDescent="0.3">
      <c r="A24" s="463" t="s">
        <v>205</v>
      </c>
      <c r="B24" s="287" t="s">
        <v>76</v>
      </c>
      <c r="C24" s="297" t="s">
        <v>169</v>
      </c>
      <c r="D24" s="289" t="s">
        <v>175</v>
      </c>
      <c r="E24" s="323">
        <v>223505.7</v>
      </c>
      <c r="F24" s="291"/>
      <c r="G24" s="291"/>
      <c r="H24" s="302"/>
      <c r="I24" s="303"/>
      <c r="J24" s="304"/>
      <c r="K24" s="295"/>
      <c r="L24" s="302"/>
      <c r="M24" s="303"/>
      <c r="N24" s="303"/>
      <c r="O24" s="303"/>
      <c r="P24" s="304"/>
      <c r="Q24" s="295">
        <v>8987.2999999999993</v>
      </c>
      <c r="R24" s="302">
        <v>8987.2999999999993</v>
      </c>
      <c r="S24" s="303"/>
      <c r="T24" s="303"/>
      <c r="U24" s="303"/>
      <c r="V24" s="303"/>
      <c r="W24" s="304"/>
      <c r="X24" s="295">
        <v>24276.799999999999</v>
      </c>
      <c r="Y24" s="302">
        <v>24191</v>
      </c>
      <c r="Z24" s="303"/>
      <c r="AA24" s="303"/>
      <c r="AB24" s="303"/>
      <c r="AC24" s="304"/>
      <c r="AD24" s="295">
        <v>39301.9</v>
      </c>
      <c r="AE24" s="302">
        <v>39301.9</v>
      </c>
      <c r="AF24" s="303"/>
      <c r="AG24" s="303"/>
      <c r="AH24" s="304"/>
      <c r="AI24" s="295">
        <v>98260.4</v>
      </c>
      <c r="AJ24" s="302">
        <v>80710.100000000006</v>
      </c>
      <c r="AK24" s="303">
        <v>17550.3</v>
      </c>
      <c r="AL24" s="303"/>
      <c r="AM24" s="304"/>
      <c r="AN24" s="295">
        <v>52679.3</v>
      </c>
      <c r="AO24" s="302">
        <v>52679.3</v>
      </c>
      <c r="AP24" s="303"/>
      <c r="AQ24" s="303"/>
      <c r="AR24" s="304"/>
      <c r="AS24" s="204"/>
      <c r="AT24" s="207"/>
      <c r="AU24" s="208"/>
      <c r="AV24" s="208"/>
      <c r="AW24" s="209"/>
      <c r="AX24" s="204"/>
      <c r="AY24" s="207"/>
      <c r="AZ24" s="208"/>
      <c r="BA24" s="208"/>
      <c r="BB24" s="209"/>
      <c r="BC24" s="204"/>
      <c r="BD24" s="207"/>
      <c r="BE24" s="208"/>
      <c r="BF24" s="208"/>
      <c r="BG24" s="209"/>
      <c r="BH24" s="204"/>
      <c r="BI24" s="207"/>
      <c r="BJ24" s="208"/>
      <c r="BK24" s="208"/>
      <c r="BL24" s="209"/>
      <c r="BM24" s="204"/>
      <c r="BN24" s="207"/>
      <c r="BO24" s="208"/>
      <c r="BP24" s="208"/>
      <c r="BQ24" s="539"/>
      <c r="BR24" s="545"/>
    </row>
    <row r="25" spans="1:70" ht="111.75" customHeight="1" thickBot="1" x14ac:dyDescent="0.3">
      <c r="A25" s="463" t="s">
        <v>163</v>
      </c>
      <c r="B25" s="287" t="s">
        <v>79</v>
      </c>
      <c r="C25" s="354" t="s">
        <v>221</v>
      </c>
      <c r="D25" s="289" t="s">
        <v>260</v>
      </c>
      <c r="E25" s="290">
        <v>4031.92</v>
      </c>
      <c r="F25" s="291"/>
      <c r="G25" s="291"/>
      <c r="H25" s="302"/>
      <c r="I25" s="303"/>
      <c r="J25" s="304"/>
      <c r="K25" s="295"/>
      <c r="L25" s="302"/>
      <c r="M25" s="321"/>
      <c r="N25" s="303"/>
      <c r="O25" s="321"/>
      <c r="P25" s="322"/>
      <c r="Q25" s="295">
        <v>827.41</v>
      </c>
      <c r="R25" s="302">
        <v>431.4</v>
      </c>
      <c r="S25" s="303">
        <v>357.5</v>
      </c>
      <c r="T25" s="303"/>
      <c r="U25" s="303"/>
      <c r="V25" s="303"/>
      <c r="W25" s="304">
        <v>38.51</v>
      </c>
      <c r="X25" s="295">
        <v>905.11</v>
      </c>
      <c r="Y25" s="302">
        <v>286</v>
      </c>
      <c r="Z25" s="303">
        <v>300</v>
      </c>
      <c r="AA25" s="303">
        <v>312</v>
      </c>
      <c r="AB25" s="303"/>
      <c r="AC25" s="304">
        <v>7.11</v>
      </c>
      <c r="AD25" s="295">
        <v>391.6</v>
      </c>
      <c r="AE25" s="302">
        <v>391.6</v>
      </c>
      <c r="AF25" s="303"/>
      <c r="AG25" s="303"/>
      <c r="AH25" s="304">
        <v>13</v>
      </c>
      <c r="AI25" s="295">
        <v>1600.6</v>
      </c>
      <c r="AJ25" s="302">
        <v>1600.6</v>
      </c>
      <c r="AK25" s="303"/>
      <c r="AL25" s="303"/>
      <c r="AM25" s="304"/>
      <c r="AN25" s="295">
        <v>307.2</v>
      </c>
      <c r="AO25" s="302">
        <v>307.2</v>
      </c>
      <c r="AP25" s="303"/>
      <c r="AQ25" s="303"/>
      <c r="AR25" s="304"/>
      <c r="AS25" s="204"/>
      <c r="AT25" s="215"/>
      <c r="AU25" s="216"/>
      <c r="AV25" s="208"/>
      <c r="AW25" s="209"/>
      <c r="AX25" s="204"/>
      <c r="AY25" s="215"/>
      <c r="AZ25" s="216"/>
      <c r="BA25" s="208"/>
      <c r="BB25" s="209"/>
      <c r="BC25" s="204"/>
      <c r="BD25" s="215"/>
      <c r="BE25" s="216"/>
      <c r="BF25" s="208"/>
      <c r="BG25" s="209"/>
      <c r="BH25" s="204"/>
      <c r="BI25" s="215"/>
      <c r="BJ25" s="216"/>
      <c r="BK25" s="208"/>
      <c r="BL25" s="209"/>
      <c r="BM25" s="204"/>
      <c r="BN25" s="215"/>
      <c r="BO25" s="216"/>
      <c r="BP25" s="208"/>
      <c r="BQ25" s="539"/>
      <c r="BR25" s="545"/>
    </row>
    <row r="26" spans="1:70" ht="147.75" customHeight="1" thickBot="1" x14ac:dyDescent="0.3">
      <c r="A26" s="458" t="s">
        <v>217</v>
      </c>
      <c r="B26" s="369" t="s">
        <v>154</v>
      </c>
      <c r="C26" s="473" t="s">
        <v>219</v>
      </c>
      <c r="D26" s="370" t="s">
        <v>157</v>
      </c>
      <c r="E26" s="382">
        <v>4791.08</v>
      </c>
      <c r="F26" s="362"/>
      <c r="G26" s="450"/>
      <c r="H26" s="367"/>
      <c r="I26" s="367"/>
      <c r="J26" s="367"/>
      <c r="K26" s="450"/>
      <c r="L26" s="367"/>
      <c r="M26" s="367"/>
      <c r="N26" s="367"/>
      <c r="O26" s="367"/>
      <c r="P26" s="367"/>
      <c r="Q26" s="450"/>
      <c r="R26" s="367"/>
      <c r="S26" s="367"/>
      <c r="T26" s="367"/>
      <c r="U26" s="367"/>
      <c r="V26" s="367"/>
      <c r="W26" s="367"/>
      <c r="X26" s="450"/>
      <c r="Y26" s="377"/>
      <c r="Z26" s="377"/>
      <c r="AA26" s="377"/>
      <c r="AB26" s="377"/>
      <c r="AC26" s="377"/>
      <c r="AD26" s="377"/>
      <c r="AE26" s="367"/>
      <c r="AF26" s="367"/>
      <c r="AG26" s="367"/>
      <c r="AH26" s="387"/>
      <c r="AI26" s="377"/>
      <c r="AJ26" s="384"/>
      <c r="AK26" s="367"/>
      <c r="AL26" s="367"/>
      <c r="AM26" s="384"/>
      <c r="AN26" s="454"/>
      <c r="AO26" s="384"/>
      <c r="AP26" s="367"/>
      <c r="AQ26" s="367"/>
      <c r="AR26" s="367"/>
      <c r="AS26" s="455">
        <v>1663.53</v>
      </c>
      <c r="AT26" s="441"/>
      <c r="AU26" s="442"/>
      <c r="AV26" s="442"/>
      <c r="AW26" s="442"/>
      <c r="AX26" s="251">
        <v>622.99</v>
      </c>
      <c r="AY26" s="443"/>
      <c r="AZ26" s="444"/>
      <c r="BA26" s="444"/>
      <c r="BB26" s="445"/>
      <c r="BC26" s="456">
        <v>1212.31</v>
      </c>
      <c r="BD26" s="250"/>
      <c r="BE26" s="229"/>
      <c r="BF26" s="229"/>
      <c r="BG26" s="229"/>
      <c r="BH26" s="456">
        <v>605.19000000000005</v>
      </c>
      <c r="BI26" s="229"/>
      <c r="BJ26" s="229"/>
      <c r="BK26" s="229"/>
      <c r="BL26" s="229"/>
      <c r="BM26" s="456">
        <v>687.06</v>
      </c>
      <c r="BN26" s="446"/>
      <c r="BO26" s="445"/>
      <c r="BP26" s="446"/>
      <c r="BQ26" s="445"/>
      <c r="BR26" s="545"/>
    </row>
    <row r="27" spans="1:70" ht="128.25" thickBot="1" x14ac:dyDescent="0.3">
      <c r="A27" s="463" t="s">
        <v>206</v>
      </c>
      <c r="B27" s="287" t="s">
        <v>162</v>
      </c>
      <c r="C27" s="520" t="s">
        <v>194</v>
      </c>
      <c r="D27" s="319" t="s">
        <v>172</v>
      </c>
      <c r="E27" s="320">
        <v>27278.36</v>
      </c>
      <c r="F27" s="291"/>
      <c r="G27" s="291"/>
      <c r="H27" s="302"/>
      <c r="I27" s="303"/>
      <c r="J27" s="304"/>
      <c r="K27" s="295"/>
      <c r="L27" s="302"/>
      <c r="M27" s="321"/>
      <c r="N27" s="303"/>
      <c r="O27" s="321"/>
      <c r="P27" s="322"/>
      <c r="Q27" s="295"/>
      <c r="R27" s="302"/>
      <c r="S27" s="303"/>
      <c r="T27" s="303"/>
      <c r="U27" s="303"/>
      <c r="V27" s="303"/>
      <c r="W27" s="304"/>
      <c r="X27" s="295">
        <v>6703.96</v>
      </c>
      <c r="Y27" s="302">
        <v>4008.4</v>
      </c>
      <c r="Z27" s="303">
        <v>2695.56</v>
      </c>
      <c r="AA27" s="303"/>
      <c r="AB27" s="303"/>
      <c r="AC27" s="304"/>
      <c r="AD27" s="295">
        <v>4099.3999999999996</v>
      </c>
      <c r="AE27" s="302">
        <v>4099.3999999999996</v>
      </c>
      <c r="AF27" s="303"/>
      <c r="AG27" s="303"/>
      <c r="AH27" s="304"/>
      <c r="AI27" s="295">
        <v>5767</v>
      </c>
      <c r="AJ27" s="295">
        <v>5767</v>
      </c>
      <c r="AK27" s="303"/>
      <c r="AL27" s="303"/>
      <c r="AM27" s="304"/>
      <c r="AN27" s="295">
        <v>5053.1000000000004</v>
      </c>
      <c r="AO27" s="302">
        <v>5053.1000000000004</v>
      </c>
      <c r="AP27" s="303"/>
      <c r="AQ27" s="303"/>
      <c r="AR27" s="304"/>
      <c r="AS27" s="204">
        <v>5700.9</v>
      </c>
      <c r="AT27" s="207">
        <v>5810.3</v>
      </c>
      <c r="AU27" s="208"/>
      <c r="AV27" s="208"/>
      <c r="AW27" s="209"/>
      <c r="AX27" s="204"/>
      <c r="AY27" s="207"/>
      <c r="AZ27" s="208"/>
      <c r="BA27" s="208"/>
      <c r="BB27" s="209"/>
      <c r="BC27" s="204"/>
      <c r="BD27" s="207"/>
      <c r="BE27" s="208"/>
      <c r="BF27" s="208"/>
      <c r="BG27" s="209"/>
      <c r="BH27" s="204"/>
      <c r="BI27" s="207"/>
      <c r="BJ27" s="208"/>
      <c r="BK27" s="208"/>
      <c r="BL27" s="209"/>
      <c r="BM27" s="204"/>
      <c r="BN27" s="207"/>
      <c r="BO27" s="208"/>
      <c r="BP27" s="208"/>
      <c r="BQ27" s="539"/>
      <c r="BR27" s="545"/>
    </row>
    <row r="28" spans="1:70" ht="138" customHeight="1" thickBot="1" x14ac:dyDescent="0.3">
      <c r="A28" s="463" t="s">
        <v>258</v>
      </c>
      <c r="B28" s="528" t="s">
        <v>195</v>
      </c>
      <c r="C28" s="354" t="s">
        <v>194</v>
      </c>
      <c r="D28" s="370" t="s">
        <v>238</v>
      </c>
      <c r="E28" s="530">
        <v>23953.1</v>
      </c>
      <c r="F28" s="291"/>
      <c r="G28" s="291"/>
      <c r="H28" s="302"/>
      <c r="I28" s="303"/>
      <c r="J28" s="304"/>
      <c r="K28" s="295"/>
      <c r="L28" s="302"/>
      <c r="M28" s="321"/>
      <c r="N28" s="303"/>
      <c r="O28" s="321"/>
      <c r="P28" s="322"/>
      <c r="Q28" s="295"/>
      <c r="R28" s="302"/>
      <c r="S28" s="303"/>
      <c r="T28" s="303"/>
      <c r="U28" s="303"/>
      <c r="V28" s="303"/>
      <c r="W28" s="304"/>
      <c r="X28" s="295"/>
      <c r="Y28" s="302"/>
      <c r="Z28" s="303"/>
      <c r="AA28" s="303"/>
      <c r="AB28" s="303"/>
      <c r="AC28" s="304"/>
      <c r="AD28" s="295"/>
      <c r="AE28" s="302"/>
      <c r="AF28" s="303"/>
      <c r="AG28" s="303"/>
      <c r="AH28" s="304"/>
      <c r="AI28" s="295"/>
      <c r="AJ28" s="549"/>
      <c r="AK28" s="303"/>
      <c r="AL28" s="303"/>
      <c r="AM28" s="304"/>
      <c r="AN28" s="295"/>
      <c r="AO28" s="302"/>
      <c r="AP28" s="303"/>
      <c r="AQ28" s="303"/>
      <c r="AR28" s="304"/>
      <c r="AS28" s="204"/>
      <c r="AT28" s="207"/>
      <c r="AU28" s="208"/>
      <c r="AV28" s="208"/>
      <c r="AW28" s="209"/>
      <c r="AX28" s="456">
        <v>4545.7</v>
      </c>
      <c r="AY28" s="250"/>
      <c r="AZ28" s="229"/>
      <c r="BA28" s="229"/>
      <c r="BB28" s="229"/>
      <c r="BC28" s="456">
        <v>4550.6000000000004</v>
      </c>
      <c r="BD28" s="250"/>
      <c r="BE28" s="229"/>
      <c r="BF28" s="229"/>
      <c r="BG28" s="229"/>
      <c r="BH28" s="456">
        <v>4734.3</v>
      </c>
      <c r="BI28" s="229"/>
      <c r="BJ28" s="229"/>
      <c r="BK28" s="229"/>
      <c r="BL28" s="229"/>
      <c r="BM28" s="456">
        <v>4670.7</v>
      </c>
      <c r="BN28" s="446"/>
      <c r="BO28" s="445"/>
      <c r="BP28" s="446"/>
      <c r="BQ28" s="445"/>
      <c r="BR28" s="547">
        <v>5451.8</v>
      </c>
    </row>
    <row r="29" spans="1:70" ht="116.25" customHeight="1" thickBot="1" x14ac:dyDescent="0.3">
      <c r="A29" s="463" t="s">
        <v>207</v>
      </c>
      <c r="B29" s="324" t="s">
        <v>85</v>
      </c>
      <c r="C29" s="297" t="s">
        <v>220</v>
      </c>
      <c r="D29" s="319" t="s">
        <v>146</v>
      </c>
      <c r="E29" s="320">
        <v>29316.3</v>
      </c>
      <c r="F29" s="291"/>
      <c r="G29" s="291"/>
      <c r="H29" s="302"/>
      <c r="I29" s="303"/>
      <c r="J29" s="304"/>
      <c r="K29" s="295"/>
      <c r="L29" s="302"/>
      <c r="M29" s="321"/>
      <c r="N29" s="303"/>
      <c r="O29" s="321"/>
      <c r="P29" s="322"/>
      <c r="Q29" s="295"/>
      <c r="R29" s="302"/>
      <c r="S29" s="303"/>
      <c r="T29" s="303"/>
      <c r="U29" s="303"/>
      <c r="V29" s="303"/>
      <c r="W29" s="304"/>
      <c r="X29" s="295">
        <v>6352.5</v>
      </c>
      <c r="Y29" s="325">
        <v>6352.5</v>
      </c>
      <c r="Z29" s="303"/>
      <c r="AA29" s="303"/>
      <c r="AB29" s="303"/>
      <c r="AC29" s="304"/>
      <c r="AD29" s="295">
        <v>6774.3</v>
      </c>
      <c r="AE29" s="325">
        <v>6774.3</v>
      </c>
      <c r="AF29" s="303"/>
      <c r="AG29" s="303"/>
      <c r="AH29" s="304"/>
      <c r="AI29" s="295">
        <v>4988.1000000000004</v>
      </c>
      <c r="AJ29" s="325">
        <v>4988.1000000000004</v>
      </c>
      <c r="AK29" s="303"/>
      <c r="AL29" s="303"/>
      <c r="AM29" s="304"/>
      <c r="AN29" s="295">
        <v>5105.8999999999996</v>
      </c>
      <c r="AO29" s="325">
        <v>5105.8999999999996</v>
      </c>
      <c r="AP29" s="303"/>
      <c r="AQ29" s="303"/>
      <c r="AR29" s="304"/>
      <c r="AS29" s="204">
        <v>6095.5</v>
      </c>
      <c r="AT29" s="217">
        <v>8076.2</v>
      </c>
      <c r="AU29" s="208"/>
      <c r="AV29" s="208"/>
      <c r="AW29" s="209"/>
      <c r="AX29" s="204"/>
      <c r="AY29" s="207"/>
      <c r="AZ29" s="208"/>
      <c r="BA29" s="208"/>
      <c r="BB29" s="209"/>
      <c r="BC29" s="204"/>
      <c r="BD29" s="207"/>
      <c r="BE29" s="208"/>
      <c r="BF29" s="208"/>
      <c r="BG29" s="209"/>
      <c r="BH29" s="204"/>
      <c r="BI29" s="207"/>
      <c r="BJ29" s="208"/>
      <c r="BK29" s="208"/>
      <c r="BL29" s="209"/>
      <c r="BM29" s="204"/>
      <c r="BN29" s="207"/>
      <c r="BO29" s="208"/>
      <c r="BP29" s="208"/>
      <c r="BQ29" s="539"/>
      <c r="BR29" s="545"/>
    </row>
    <row r="30" spans="1:70" ht="96" customHeight="1" thickBot="1" x14ac:dyDescent="0.3">
      <c r="A30" s="507" t="s">
        <v>208</v>
      </c>
      <c r="B30" s="508" t="s">
        <v>134</v>
      </c>
      <c r="C30" s="354" t="s">
        <v>185</v>
      </c>
      <c r="D30" s="509" t="s">
        <v>224</v>
      </c>
      <c r="E30" s="510">
        <v>327</v>
      </c>
      <c r="F30" s="356"/>
      <c r="G30" s="356"/>
      <c r="H30" s="511"/>
      <c r="I30" s="512"/>
      <c r="J30" s="513"/>
      <c r="K30" s="359"/>
      <c r="L30" s="511"/>
      <c r="M30" s="328"/>
      <c r="N30" s="512"/>
      <c r="O30" s="328"/>
      <c r="P30" s="514"/>
      <c r="Q30" s="359"/>
      <c r="R30" s="511"/>
      <c r="S30" s="512"/>
      <c r="T30" s="512"/>
      <c r="U30" s="512"/>
      <c r="V30" s="512"/>
      <c r="W30" s="513"/>
      <c r="X30" s="359"/>
      <c r="Y30" s="511"/>
      <c r="Z30" s="512"/>
      <c r="AA30" s="512"/>
      <c r="AB30" s="512"/>
      <c r="AC30" s="513"/>
      <c r="AD30" s="359"/>
      <c r="AE30" s="511"/>
      <c r="AF30" s="512"/>
      <c r="AG30" s="512"/>
      <c r="AH30" s="513"/>
      <c r="AI30" s="359"/>
      <c r="AJ30" s="511"/>
      <c r="AK30" s="512"/>
      <c r="AL30" s="512"/>
      <c r="AM30" s="515"/>
      <c r="AN30" s="359">
        <v>192</v>
      </c>
      <c r="AO30" s="511">
        <v>94</v>
      </c>
      <c r="AP30" s="512">
        <v>98</v>
      </c>
      <c r="AQ30" s="512"/>
      <c r="AR30" s="513"/>
      <c r="AS30" s="516">
        <v>135</v>
      </c>
      <c r="AT30" s="517"/>
      <c r="AU30" s="518"/>
      <c r="AV30" s="518"/>
      <c r="AW30" s="519"/>
      <c r="AX30" s="204"/>
      <c r="AY30" s="217"/>
      <c r="AZ30" s="208"/>
      <c r="BA30" s="208"/>
      <c r="BB30" s="209"/>
      <c r="BC30" s="204"/>
      <c r="BD30" s="217"/>
      <c r="BE30" s="208"/>
      <c r="BF30" s="208"/>
      <c r="BG30" s="209"/>
      <c r="BH30" s="204"/>
      <c r="BI30" s="217"/>
      <c r="BJ30" s="208"/>
      <c r="BK30" s="208"/>
      <c r="BL30" s="209"/>
      <c r="BM30" s="204"/>
      <c r="BN30" s="217"/>
      <c r="BO30" s="208"/>
      <c r="BP30" s="208"/>
      <c r="BQ30" s="539"/>
      <c r="BR30" s="545"/>
    </row>
    <row r="31" spans="1:70" s="250" customFormat="1" ht="96" customHeight="1" x14ac:dyDescent="0.25">
      <c r="A31" s="467" t="s">
        <v>231</v>
      </c>
      <c r="B31" s="522" t="s">
        <v>232</v>
      </c>
      <c r="C31" s="473" t="s">
        <v>185</v>
      </c>
      <c r="D31" s="522" t="s">
        <v>233</v>
      </c>
      <c r="E31" s="523">
        <v>598</v>
      </c>
      <c r="F31" s="450"/>
      <c r="G31" s="450"/>
      <c r="H31" s="523"/>
      <c r="I31" s="523"/>
      <c r="J31" s="523"/>
      <c r="K31" s="454"/>
      <c r="L31" s="523"/>
      <c r="M31" s="524"/>
      <c r="N31" s="523"/>
      <c r="O31" s="524"/>
      <c r="P31" s="524"/>
      <c r="Q31" s="454"/>
      <c r="R31" s="523"/>
      <c r="S31" s="523"/>
      <c r="T31" s="523"/>
      <c r="U31" s="523"/>
      <c r="V31" s="523"/>
      <c r="W31" s="523"/>
      <c r="X31" s="454"/>
      <c r="Y31" s="523"/>
      <c r="Z31" s="523"/>
      <c r="AA31" s="523"/>
      <c r="AB31" s="523"/>
      <c r="AC31" s="523"/>
      <c r="AD31" s="454"/>
      <c r="AE31" s="523"/>
      <c r="AF31" s="523"/>
      <c r="AG31" s="523"/>
      <c r="AH31" s="523"/>
      <c r="AI31" s="454"/>
      <c r="AJ31" s="523"/>
      <c r="AK31" s="523"/>
      <c r="AL31" s="523"/>
      <c r="AM31" s="523"/>
      <c r="AN31" s="454"/>
      <c r="AO31" s="523"/>
      <c r="AP31" s="523"/>
      <c r="AQ31" s="523"/>
      <c r="AR31" s="523"/>
      <c r="AS31" s="525"/>
      <c r="AT31" s="526"/>
      <c r="AU31" s="527"/>
      <c r="AV31" s="527"/>
      <c r="AW31" s="526"/>
      <c r="AX31" s="516"/>
      <c r="AY31" s="517"/>
      <c r="AZ31" s="518"/>
      <c r="BA31" s="518"/>
      <c r="BB31" s="519"/>
      <c r="BC31" s="516"/>
      <c r="BD31" s="517"/>
      <c r="BE31" s="518"/>
      <c r="BF31" s="518"/>
      <c r="BG31" s="519"/>
      <c r="BH31" s="516"/>
      <c r="BI31" s="517"/>
      <c r="BJ31" s="518"/>
      <c r="BK31" s="518"/>
      <c r="BL31" s="519"/>
      <c r="BM31" s="516"/>
      <c r="BN31" s="517"/>
      <c r="BO31" s="518"/>
      <c r="BP31" s="518"/>
      <c r="BQ31" s="541"/>
      <c r="BR31" s="545"/>
    </row>
    <row r="32" spans="1:70" ht="120" customHeight="1" x14ac:dyDescent="0.25">
      <c r="A32" s="551" t="s">
        <v>209</v>
      </c>
      <c r="B32" s="586" t="s">
        <v>91</v>
      </c>
      <c r="C32" s="553" t="s">
        <v>184</v>
      </c>
      <c r="D32" s="353" t="s">
        <v>155</v>
      </c>
      <c r="E32" s="615">
        <v>192361.72</v>
      </c>
      <c r="F32" s="447"/>
      <c r="G32" s="447"/>
      <c r="H32" s="587"/>
      <c r="I32" s="588"/>
      <c r="J32" s="589"/>
      <c r="K32" s="590"/>
      <c r="L32" s="587"/>
      <c r="M32" s="521"/>
      <c r="N32" s="588"/>
      <c r="O32" s="521"/>
      <c r="P32" s="616"/>
      <c r="Q32" s="590"/>
      <c r="R32" s="587"/>
      <c r="S32" s="588"/>
      <c r="T32" s="588"/>
      <c r="U32" s="588"/>
      <c r="V32" s="588"/>
      <c r="W32" s="589"/>
      <c r="X32" s="590">
        <v>19653.3</v>
      </c>
      <c r="Y32" s="587">
        <v>2381.9699999999998</v>
      </c>
      <c r="Z32" s="588">
        <v>17271.330000000002</v>
      </c>
      <c r="AA32" s="588"/>
      <c r="AB32" s="588"/>
      <c r="AC32" s="589"/>
      <c r="AD32" s="590">
        <v>68584.62</v>
      </c>
      <c r="AE32" s="587">
        <v>12395.7</v>
      </c>
      <c r="AF32" s="588">
        <v>56188.92</v>
      </c>
      <c r="AG32" s="588"/>
      <c r="AH32" s="589"/>
      <c r="AI32" s="590">
        <v>88705.8</v>
      </c>
      <c r="AJ32" s="587">
        <v>9987.4</v>
      </c>
      <c r="AK32" s="588">
        <v>78718.399999999994</v>
      </c>
      <c r="AL32" s="588"/>
      <c r="AM32" s="589"/>
      <c r="AN32" s="590">
        <v>9005</v>
      </c>
      <c r="AO32" s="587">
        <v>9005</v>
      </c>
      <c r="AP32" s="588"/>
      <c r="AQ32" s="588"/>
      <c r="AR32" s="589"/>
      <c r="AS32" s="591">
        <v>6413</v>
      </c>
      <c r="AT32" s="592">
        <v>2285</v>
      </c>
      <c r="AU32" s="593"/>
      <c r="AV32" s="593"/>
      <c r="AW32" s="594"/>
      <c r="AX32" s="525">
        <v>470</v>
      </c>
      <c r="AY32" s="526"/>
      <c r="AZ32" s="527"/>
      <c r="BA32" s="527"/>
      <c r="BB32" s="526"/>
      <c r="BC32" s="525">
        <v>62</v>
      </c>
      <c r="BD32" s="526"/>
      <c r="BE32" s="527"/>
      <c r="BF32" s="527"/>
      <c r="BG32" s="526"/>
      <c r="BH32" s="525">
        <v>66</v>
      </c>
      <c r="BI32" s="526"/>
      <c r="BJ32" s="527"/>
      <c r="BK32" s="527"/>
      <c r="BL32" s="526"/>
      <c r="BM32" s="525"/>
      <c r="BN32" s="526"/>
      <c r="BO32" s="527"/>
      <c r="BP32" s="527"/>
      <c r="BQ32" s="542"/>
      <c r="BR32" s="545"/>
    </row>
    <row r="33" spans="1:70" ht="120" customHeight="1" x14ac:dyDescent="0.25">
      <c r="A33" s="467" t="s">
        <v>246</v>
      </c>
      <c r="B33" s="522" t="s">
        <v>247</v>
      </c>
      <c r="C33" s="483" t="s">
        <v>184</v>
      </c>
      <c r="D33" s="522" t="s">
        <v>248</v>
      </c>
      <c r="E33" s="582">
        <v>16146.7</v>
      </c>
      <c r="F33" s="450"/>
      <c r="G33" s="450"/>
      <c r="H33" s="523"/>
      <c r="I33" s="523"/>
      <c r="J33" s="523"/>
      <c r="K33" s="454"/>
      <c r="L33" s="523"/>
      <c r="M33" s="524"/>
      <c r="N33" s="523"/>
      <c r="O33" s="524"/>
      <c r="P33" s="524"/>
      <c r="Q33" s="454"/>
      <c r="R33" s="523"/>
      <c r="S33" s="523"/>
      <c r="T33" s="523"/>
      <c r="U33" s="523"/>
      <c r="V33" s="523"/>
      <c r="W33" s="523"/>
      <c r="X33" s="454"/>
      <c r="Y33" s="523"/>
      <c r="Z33" s="523"/>
      <c r="AA33" s="523"/>
      <c r="AB33" s="523"/>
      <c r="AC33" s="523"/>
      <c r="AD33" s="454"/>
      <c r="AE33" s="523"/>
      <c r="AF33" s="523"/>
      <c r="AG33" s="523"/>
      <c r="AH33" s="523"/>
      <c r="AI33" s="454"/>
      <c r="AJ33" s="523"/>
      <c r="AK33" s="523"/>
      <c r="AL33" s="523"/>
      <c r="AM33" s="523"/>
      <c r="AN33" s="454"/>
      <c r="AO33" s="523"/>
      <c r="AP33" s="523"/>
      <c r="AQ33" s="523"/>
      <c r="AR33" s="523"/>
      <c r="AS33" s="525"/>
      <c r="AT33" s="526"/>
      <c r="AU33" s="527"/>
      <c r="AV33" s="527"/>
      <c r="AW33" s="526"/>
      <c r="AX33" s="591"/>
      <c r="AY33" s="592"/>
      <c r="AZ33" s="593"/>
      <c r="BA33" s="593"/>
      <c r="BB33" s="594"/>
      <c r="BC33" s="591"/>
      <c r="BD33" s="592"/>
      <c r="BE33" s="593"/>
      <c r="BF33" s="593"/>
      <c r="BG33" s="594"/>
      <c r="BH33" s="591"/>
      <c r="BI33" s="592"/>
      <c r="BJ33" s="593"/>
      <c r="BK33" s="593"/>
      <c r="BL33" s="594"/>
      <c r="BM33" s="591"/>
      <c r="BN33" s="592"/>
      <c r="BO33" s="593"/>
      <c r="BP33" s="593"/>
      <c r="BQ33" s="595"/>
      <c r="BR33" s="550"/>
    </row>
    <row r="34" spans="1:70" ht="89.25" x14ac:dyDescent="0.25">
      <c r="A34" s="585" t="s">
        <v>210</v>
      </c>
      <c r="B34" s="586" t="s">
        <v>94</v>
      </c>
      <c r="C34" s="553" t="s">
        <v>193</v>
      </c>
      <c r="D34" s="617" t="s">
        <v>152</v>
      </c>
      <c r="E34" s="618">
        <v>52041.000999999997</v>
      </c>
      <c r="F34" s="447"/>
      <c r="G34" s="619"/>
      <c r="H34" s="620"/>
      <c r="I34" s="374"/>
      <c r="J34" s="375"/>
      <c r="K34" s="590"/>
      <c r="L34" s="373"/>
      <c r="M34" s="374"/>
      <c r="N34" s="375"/>
      <c r="O34" s="374"/>
      <c r="P34" s="298"/>
      <c r="Q34" s="590">
        <v>16056.6</v>
      </c>
      <c r="R34" s="373">
        <v>4056.6</v>
      </c>
      <c r="S34" s="374">
        <v>12000</v>
      </c>
      <c r="T34" s="374"/>
      <c r="U34" s="374"/>
      <c r="V34" s="374"/>
      <c r="W34" s="375"/>
      <c r="X34" s="590">
        <v>5512.2</v>
      </c>
      <c r="Y34" s="373">
        <v>5561.7</v>
      </c>
      <c r="Z34" s="374">
        <v>21336</v>
      </c>
      <c r="AA34" s="374"/>
      <c r="AB34" s="374"/>
      <c r="AC34" s="375"/>
      <c r="AD34" s="590">
        <v>16423.800999999999</v>
      </c>
      <c r="AE34" s="373">
        <v>6785.701</v>
      </c>
      <c r="AF34" s="374">
        <v>9638.1</v>
      </c>
      <c r="AG34" s="374"/>
      <c r="AH34" s="375"/>
      <c r="AI34" s="590">
        <v>13525.4</v>
      </c>
      <c r="AJ34" s="373">
        <v>3595.8</v>
      </c>
      <c r="AK34" s="374">
        <v>9929.6</v>
      </c>
      <c r="AL34" s="374"/>
      <c r="AM34" s="375"/>
      <c r="AN34" s="590">
        <v>523</v>
      </c>
      <c r="AO34" s="373">
        <v>523</v>
      </c>
      <c r="AP34" s="374"/>
      <c r="AQ34" s="374"/>
      <c r="AR34" s="621"/>
      <c r="AS34" s="591"/>
      <c r="AT34" s="446"/>
      <c r="AU34" s="622"/>
      <c r="AV34" s="622"/>
      <c r="AW34" s="623"/>
      <c r="AX34" s="525">
        <v>6278</v>
      </c>
      <c r="AY34" s="526"/>
      <c r="AZ34" s="527"/>
      <c r="BA34" s="527"/>
      <c r="BB34" s="526"/>
      <c r="BC34" s="525">
        <v>7209.4</v>
      </c>
      <c r="BD34" s="526"/>
      <c r="BE34" s="527"/>
      <c r="BF34" s="527"/>
      <c r="BG34" s="526"/>
      <c r="BH34" s="525">
        <v>2659.3</v>
      </c>
      <c r="BI34" s="526"/>
      <c r="BJ34" s="527"/>
      <c r="BK34" s="527"/>
      <c r="BL34" s="526"/>
      <c r="BM34" s="525"/>
      <c r="BN34" s="526"/>
      <c r="BO34" s="527"/>
      <c r="BP34" s="527"/>
      <c r="BQ34" s="526"/>
      <c r="BR34" s="545"/>
    </row>
    <row r="35" spans="1:70" ht="86.25" customHeight="1" x14ac:dyDescent="0.25">
      <c r="A35" s="467" t="s">
        <v>240</v>
      </c>
      <c r="B35" s="522" t="s">
        <v>241</v>
      </c>
      <c r="C35" s="483" t="s">
        <v>193</v>
      </c>
      <c r="D35" s="522" t="s">
        <v>242</v>
      </c>
      <c r="E35" s="523">
        <v>1999.7</v>
      </c>
      <c r="F35" s="450"/>
      <c r="G35" s="580"/>
      <c r="H35" s="581"/>
      <c r="I35" s="367"/>
      <c r="J35" s="367"/>
      <c r="K35" s="454"/>
      <c r="L35" s="367"/>
      <c r="M35" s="367"/>
      <c r="N35" s="367"/>
      <c r="O35" s="367"/>
      <c r="P35" s="367"/>
      <c r="Q35" s="454"/>
      <c r="R35" s="367"/>
      <c r="S35" s="367"/>
      <c r="T35" s="367"/>
      <c r="U35" s="367"/>
      <c r="V35" s="367"/>
      <c r="W35" s="367"/>
      <c r="X35" s="454"/>
      <c r="Y35" s="367"/>
      <c r="Z35" s="367"/>
      <c r="AA35" s="367"/>
      <c r="AB35" s="367"/>
      <c r="AC35" s="367"/>
      <c r="AD35" s="454"/>
      <c r="AE35" s="367"/>
      <c r="AF35" s="367"/>
      <c r="AG35" s="367"/>
      <c r="AH35" s="367"/>
      <c r="AI35" s="454"/>
      <c r="AJ35" s="367"/>
      <c r="AK35" s="367"/>
      <c r="AL35" s="367"/>
      <c r="AM35" s="367"/>
      <c r="AN35" s="454"/>
      <c r="AO35" s="367"/>
      <c r="AP35" s="367"/>
      <c r="AQ35" s="367"/>
      <c r="AR35" s="582"/>
      <c r="AS35" s="525">
        <v>318.60000000000002</v>
      </c>
      <c r="AT35" s="229"/>
      <c r="AU35" s="583"/>
      <c r="AV35" s="583"/>
      <c r="AW35" s="229"/>
      <c r="AX35" s="591"/>
      <c r="AY35" s="446"/>
      <c r="AZ35" s="622"/>
      <c r="BA35" s="622"/>
      <c r="BB35" s="623"/>
      <c r="BC35" s="591"/>
      <c r="BD35" s="446"/>
      <c r="BE35" s="622"/>
      <c r="BF35" s="622"/>
      <c r="BG35" s="623"/>
      <c r="BH35" s="591"/>
      <c r="BI35" s="446"/>
      <c r="BJ35" s="622"/>
      <c r="BK35" s="622"/>
      <c r="BL35" s="623"/>
      <c r="BM35" s="591"/>
      <c r="BN35" s="446"/>
      <c r="BO35" s="622"/>
      <c r="BP35" s="622"/>
      <c r="BQ35" s="445"/>
      <c r="BR35" s="624"/>
    </row>
    <row r="36" spans="1:70" ht="102.75" thickBot="1" x14ac:dyDescent="0.3">
      <c r="A36" s="551" t="s">
        <v>211</v>
      </c>
      <c r="B36" s="552" t="s">
        <v>96</v>
      </c>
      <c r="C36" s="553" t="s">
        <v>192</v>
      </c>
      <c r="D36" s="554" t="s">
        <v>161</v>
      </c>
      <c r="E36" s="555">
        <v>256686.02</v>
      </c>
      <c r="F36" s="556"/>
      <c r="G36" s="556"/>
      <c r="H36" s="557"/>
      <c r="I36" s="557"/>
      <c r="J36" s="557"/>
      <c r="K36" s="558"/>
      <c r="L36" s="559"/>
      <c r="M36" s="560"/>
      <c r="N36" s="561"/>
      <c r="O36" s="562"/>
      <c r="P36" s="563"/>
      <c r="Q36" s="564"/>
      <c r="R36" s="555"/>
      <c r="S36" s="347"/>
      <c r="T36" s="348"/>
      <c r="U36" s="565"/>
      <c r="V36" s="566"/>
      <c r="W36" s="567"/>
      <c r="X36" s="558"/>
      <c r="Y36" s="568"/>
      <c r="Z36" s="569"/>
      <c r="AA36" s="569"/>
      <c r="AB36" s="569"/>
      <c r="AC36" s="570"/>
      <c r="AD36" s="558">
        <v>60711.199999999997</v>
      </c>
      <c r="AE36" s="567">
        <v>173.25</v>
      </c>
      <c r="AF36" s="565">
        <v>53056.800000000003</v>
      </c>
      <c r="AG36" s="566"/>
      <c r="AH36" s="571" t="s">
        <v>123</v>
      </c>
      <c r="AI36" s="572">
        <v>47784.800000000003</v>
      </c>
      <c r="AJ36" s="573">
        <v>66410.2</v>
      </c>
      <c r="AK36" s="567">
        <v>22424.799999999999</v>
      </c>
      <c r="AL36" s="565"/>
      <c r="AM36" s="567"/>
      <c r="AN36" s="558">
        <v>133089.5</v>
      </c>
      <c r="AO36" s="573">
        <v>118973.6</v>
      </c>
      <c r="AP36" s="565">
        <v>14115.8</v>
      </c>
      <c r="AQ36" s="565"/>
      <c r="AR36" s="567"/>
      <c r="AS36" s="574">
        <v>15100.5</v>
      </c>
      <c r="AT36" s="575">
        <v>2409.4560000000001</v>
      </c>
      <c r="AU36" s="576">
        <v>45779.671000000002</v>
      </c>
      <c r="AV36" s="577"/>
      <c r="AW36" s="576"/>
      <c r="AX36" s="525">
        <v>353.4</v>
      </c>
      <c r="AY36" s="229"/>
      <c r="AZ36" s="583"/>
      <c r="BA36" s="583"/>
      <c r="BB36" s="229"/>
      <c r="BC36" s="525">
        <v>379.4</v>
      </c>
      <c r="BD36" s="229"/>
      <c r="BE36" s="583"/>
      <c r="BF36" s="583"/>
      <c r="BG36" s="229"/>
      <c r="BH36" s="525">
        <v>316.2</v>
      </c>
      <c r="BI36" s="229"/>
      <c r="BJ36" s="583"/>
      <c r="BK36" s="583"/>
      <c r="BL36" s="229"/>
      <c r="BM36" s="525">
        <v>632.1</v>
      </c>
      <c r="BN36" s="229"/>
      <c r="BO36" s="583"/>
      <c r="BP36" s="583"/>
      <c r="BQ36" s="229"/>
      <c r="BR36" s="545"/>
    </row>
    <row r="37" spans="1:70" ht="54" customHeight="1" thickBot="1" x14ac:dyDescent="0.3">
      <c r="A37" s="465" t="s">
        <v>212</v>
      </c>
      <c r="B37" s="286" t="s">
        <v>135</v>
      </c>
      <c r="C37" s="329" t="s">
        <v>191</v>
      </c>
      <c r="D37" s="334" t="s">
        <v>160</v>
      </c>
      <c r="E37" s="335">
        <f>AN37+AS37+AX38+BC38+BH38</f>
        <v>1440</v>
      </c>
      <c r="F37" s="336"/>
      <c r="G37" s="336"/>
      <c r="H37" s="309"/>
      <c r="I37" s="309"/>
      <c r="J37" s="309"/>
      <c r="K37" s="314"/>
      <c r="L37" s="337"/>
      <c r="M37" s="344"/>
      <c r="N37" s="338"/>
      <c r="O37" s="345"/>
      <c r="P37" s="338"/>
      <c r="Q37" s="346"/>
      <c r="R37" s="335"/>
      <c r="S37" s="347"/>
      <c r="T37" s="348"/>
      <c r="U37" s="349"/>
      <c r="V37" s="350"/>
      <c r="W37" s="340"/>
      <c r="X37" s="346"/>
      <c r="Y37" s="339"/>
      <c r="Z37" s="312"/>
      <c r="AA37" s="340"/>
      <c r="AB37" s="312"/>
      <c r="AC37" s="341"/>
      <c r="AD37" s="314">
        <v>0</v>
      </c>
      <c r="AE37" s="343"/>
      <c r="AF37" s="312"/>
      <c r="AG37" s="340"/>
      <c r="AH37" s="341"/>
      <c r="AI37" s="342">
        <v>0</v>
      </c>
      <c r="AJ37" s="335"/>
      <c r="AK37" s="313"/>
      <c r="AL37" s="335"/>
      <c r="AM37" s="309"/>
      <c r="AN37" s="314">
        <v>227</v>
      </c>
      <c r="AO37" s="343">
        <v>227</v>
      </c>
      <c r="AP37" s="312"/>
      <c r="AQ37" s="340"/>
      <c r="AR37" s="341"/>
      <c r="AS37" s="219">
        <v>272</v>
      </c>
      <c r="AT37" s="222">
        <v>272</v>
      </c>
      <c r="AU37" s="220"/>
      <c r="AV37" s="223"/>
      <c r="AW37" s="220"/>
      <c r="AX37" s="574"/>
      <c r="AY37" s="575"/>
      <c r="AZ37" s="576"/>
      <c r="BA37" s="577"/>
      <c r="BB37" s="576"/>
      <c r="BC37" s="574"/>
      <c r="BD37" s="575"/>
      <c r="BE37" s="576"/>
      <c r="BF37" s="577"/>
      <c r="BG37" s="576"/>
      <c r="BH37" s="574"/>
      <c r="BI37" s="575"/>
      <c r="BJ37" s="576"/>
      <c r="BK37" s="577"/>
      <c r="BL37" s="576"/>
      <c r="BM37" s="574"/>
      <c r="BN37" s="575"/>
      <c r="BO37" s="576"/>
      <c r="BP37" s="577"/>
      <c r="BQ37" s="578"/>
      <c r="BR37" s="579"/>
    </row>
    <row r="38" spans="1:70" ht="83.25" customHeight="1" thickBot="1" x14ac:dyDescent="0.3">
      <c r="A38" s="466" t="s">
        <v>213</v>
      </c>
      <c r="B38" s="352" t="s">
        <v>104</v>
      </c>
      <c r="C38" s="353" t="s">
        <v>159</v>
      </c>
      <c r="D38" s="354" t="s">
        <v>222</v>
      </c>
      <c r="E38" s="355">
        <v>2029.3</v>
      </c>
      <c r="F38" s="356"/>
      <c r="G38" s="356"/>
      <c r="H38" s="357"/>
      <c r="I38" s="331"/>
      <c r="J38" s="358"/>
      <c r="K38" s="359"/>
      <c r="L38" s="357"/>
      <c r="M38" s="331"/>
      <c r="N38" s="331"/>
      <c r="O38" s="331"/>
      <c r="P38" s="358"/>
      <c r="Q38" s="359"/>
      <c r="R38" s="357"/>
      <c r="S38" s="331"/>
      <c r="T38" s="331"/>
      <c r="U38" s="331"/>
      <c r="V38" s="331"/>
      <c r="W38" s="358"/>
      <c r="X38" s="359"/>
      <c r="Y38" s="357"/>
      <c r="Z38" s="331"/>
      <c r="AA38" s="331"/>
      <c r="AB38" s="331"/>
      <c r="AC38" s="358"/>
      <c r="AD38" s="359">
        <v>239.3</v>
      </c>
      <c r="AE38" s="357">
        <v>239.3</v>
      </c>
      <c r="AF38" s="331"/>
      <c r="AG38" s="331"/>
      <c r="AH38" s="358"/>
      <c r="AI38" s="359">
        <v>410</v>
      </c>
      <c r="AJ38" s="357">
        <v>410</v>
      </c>
      <c r="AK38" s="331"/>
      <c r="AL38" s="358"/>
      <c r="AM38" s="461"/>
      <c r="AN38" s="359">
        <v>430</v>
      </c>
      <c r="AO38" s="357">
        <v>324.5</v>
      </c>
      <c r="AP38" s="331"/>
      <c r="AQ38" s="331"/>
      <c r="AR38" s="358"/>
      <c r="AS38" s="225">
        <v>450</v>
      </c>
      <c r="AT38" s="224">
        <v>450</v>
      </c>
      <c r="AU38" s="218"/>
      <c r="AV38" s="218"/>
      <c r="AW38" s="226"/>
      <c r="AX38" s="219">
        <v>286</v>
      </c>
      <c r="AY38" s="222">
        <v>286</v>
      </c>
      <c r="AZ38" s="220"/>
      <c r="BA38" s="223"/>
      <c r="BB38" s="220"/>
      <c r="BC38" s="219">
        <v>300</v>
      </c>
      <c r="BD38" s="222">
        <v>300</v>
      </c>
      <c r="BE38" s="220"/>
      <c r="BF38" s="223"/>
      <c r="BG38" s="220"/>
      <c r="BH38" s="219">
        <v>355</v>
      </c>
      <c r="BI38" s="222">
        <v>355</v>
      </c>
      <c r="BJ38" s="220"/>
      <c r="BK38" s="223"/>
      <c r="BL38" s="220"/>
      <c r="BM38" s="219">
        <v>1440</v>
      </c>
      <c r="BN38" s="437"/>
      <c r="BO38" s="438"/>
      <c r="BP38" s="439"/>
      <c r="BQ38" s="440"/>
      <c r="BR38" s="545"/>
    </row>
    <row r="39" spans="1:70" ht="78.75" customHeight="1" thickBot="1" x14ac:dyDescent="0.3">
      <c r="A39" s="466" t="s">
        <v>204</v>
      </c>
      <c r="B39" s="351" t="s">
        <v>124</v>
      </c>
      <c r="C39" s="360" t="s">
        <v>190</v>
      </c>
      <c r="D39" s="360" t="s">
        <v>151</v>
      </c>
      <c r="E39" s="457">
        <v>12828.6</v>
      </c>
      <c r="F39" s="362"/>
      <c r="G39" s="291"/>
      <c r="H39" s="363"/>
      <c r="I39" s="364"/>
      <c r="J39" s="365"/>
      <c r="K39" s="291"/>
      <c r="L39" s="363"/>
      <c r="M39" s="364"/>
      <c r="N39" s="364"/>
      <c r="O39" s="364"/>
      <c r="P39" s="365"/>
      <c r="Q39" s="291"/>
      <c r="R39" s="363"/>
      <c r="S39" s="364"/>
      <c r="T39" s="364"/>
      <c r="U39" s="364"/>
      <c r="V39" s="364"/>
      <c r="W39" s="365"/>
      <c r="X39" s="291"/>
      <c r="Y39" s="363"/>
      <c r="Z39" s="364"/>
      <c r="AA39" s="364"/>
      <c r="AB39" s="364"/>
      <c r="AC39" s="365"/>
      <c r="AD39" s="433">
        <v>12828.6</v>
      </c>
      <c r="AE39" s="366"/>
      <c r="AF39" s="367"/>
      <c r="AG39" s="367"/>
      <c r="AH39" s="434" t="s">
        <v>125</v>
      </c>
      <c r="AI39" s="295"/>
      <c r="AJ39" s="366"/>
      <c r="AK39" s="367"/>
      <c r="AL39" s="367"/>
      <c r="AM39" s="460"/>
      <c r="AN39" s="295"/>
      <c r="AO39" s="366"/>
      <c r="AP39" s="367"/>
      <c r="AQ39" s="367"/>
      <c r="AR39" s="368"/>
      <c r="AS39" s="210"/>
      <c r="AT39" s="228"/>
      <c r="AU39" s="229"/>
      <c r="AV39" s="229"/>
      <c r="AW39" s="230"/>
      <c r="AX39" s="225">
        <v>500</v>
      </c>
      <c r="AY39" s="224">
        <v>500</v>
      </c>
      <c r="AZ39" s="218"/>
      <c r="BA39" s="218"/>
      <c r="BB39" s="226"/>
      <c r="BC39" s="225"/>
      <c r="BD39" s="224"/>
      <c r="BE39" s="218"/>
      <c r="BF39" s="218"/>
      <c r="BG39" s="226"/>
      <c r="BH39" s="225"/>
      <c r="BI39" s="224"/>
      <c r="BJ39" s="218"/>
      <c r="BK39" s="218"/>
      <c r="BL39" s="226"/>
      <c r="BM39" s="225"/>
      <c r="BN39" s="224"/>
      <c r="BO39" s="218"/>
      <c r="BP39" s="218"/>
      <c r="BQ39" s="543"/>
      <c r="BR39" s="545"/>
    </row>
    <row r="40" spans="1:70" ht="77.25" thickBot="1" x14ac:dyDescent="0.3">
      <c r="A40" s="467" t="s">
        <v>166</v>
      </c>
      <c r="B40" s="369" t="s">
        <v>127</v>
      </c>
      <c r="C40" s="329" t="s">
        <v>216</v>
      </c>
      <c r="D40" s="370" t="s">
        <v>230</v>
      </c>
      <c r="E40" s="371">
        <f>AI40+AN40+AS40+AX41+BC41</f>
        <v>267555.8</v>
      </c>
      <c r="F40" s="362"/>
      <c r="G40" s="372"/>
      <c r="H40" s="373"/>
      <c r="I40" s="374"/>
      <c r="J40" s="375"/>
      <c r="K40" s="376"/>
      <c r="L40" s="373"/>
      <c r="M40" s="374"/>
      <c r="N40" s="374"/>
      <c r="O40" s="374"/>
      <c r="P40" s="375"/>
      <c r="Q40" s="377"/>
      <c r="R40" s="373"/>
      <c r="S40" s="374"/>
      <c r="T40" s="374"/>
      <c r="U40" s="374"/>
      <c r="V40" s="374"/>
      <c r="W40" s="375"/>
      <c r="X40" s="291"/>
      <c r="Y40" s="373"/>
      <c r="Z40" s="374"/>
      <c r="AA40" s="374"/>
      <c r="AB40" s="374"/>
      <c r="AC40" s="375"/>
      <c r="AD40" s="376"/>
      <c r="AE40" s="378"/>
      <c r="AF40" s="361"/>
      <c r="AG40" s="361"/>
      <c r="AH40" s="379"/>
      <c r="AI40" s="380">
        <v>47172.6</v>
      </c>
      <c r="AJ40" s="378">
        <v>47172.6</v>
      </c>
      <c r="AK40" s="361"/>
      <c r="AL40" s="361"/>
      <c r="AM40" s="379"/>
      <c r="AN40" s="295">
        <v>62478.1</v>
      </c>
      <c r="AO40" s="378">
        <v>62478.1</v>
      </c>
      <c r="AP40" s="361"/>
      <c r="AQ40" s="361"/>
      <c r="AR40" s="379"/>
      <c r="AS40" s="233">
        <v>48930.1</v>
      </c>
      <c r="AT40" s="231">
        <v>51391</v>
      </c>
      <c r="AU40" s="227"/>
      <c r="AV40" s="227"/>
      <c r="AW40" s="232"/>
      <c r="AX40" s="210"/>
      <c r="AY40" s="228"/>
      <c r="AZ40" s="229"/>
      <c r="BA40" s="229"/>
      <c r="BB40" s="230"/>
      <c r="BC40" s="210"/>
      <c r="BD40" s="228"/>
      <c r="BE40" s="229"/>
      <c r="BF40" s="229"/>
      <c r="BG40" s="230"/>
      <c r="BH40" s="210"/>
      <c r="BI40" s="228"/>
      <c r="BJ40" s="229"/>
      <c r="BK40" s="229"/>
      <c r="BL40" s="229"/>
      <c r="BM40" s="210"/>
      <c r="BN40" s="228"/>
      <c r="BO40" s="229"/>
      <c r="BP40" s="229"/>
      <c r="BQ40" s="230"/>
      <c r="BR40" s="545"/>
    </row>
    <row r="41" spans="1:70" ht="90" customHeight="1" thickBot="1" x14ac:dyDescent="0.3">
      <c r="A41" s="458" t="s">
        <v>214</v>
      </c>
      <c r="B41" s="369" t="s">
        <v>131</v>
      </c>
      <c r="C41" s="435" t="s">
        <v>189</v>
      </c>
      <c r="D41" s="370" t="s">
        <v>158</v>
      </c>
      <c r="E41" s="530">
        <v>1312.6</v>
      </c>
      <c r="F41" s="531"/>
      <c r="G41" s="447"/>
      <c r="H41" s="378"/>
      <c r="I41" s="361"/>
      <c r="J41" s="361"/>
      <c r="K41" s="448"/>
      <c r="L41" s="378"/>
      <c r="M41" s="361"/>
      <c r="N41" s="361"/>
      <c r="O41" s="361"/>
      <c r="P41" s="361"/>
      <c r="Q41" s="449"/>
      <c r="R41" s="361"/>
      <c r="S41" s="361"/>
      <c r="T41" s="361"/>
      <c r="U41" s="361"/>
      <c r="V41" s="361"/>
      <c r="W41" s="379"/>
      <c r="X41" s="356"/>
      <c r="Y41" s="532"/>
      <c r="Z41" s="533"/>
      <c r="AA41" s="533"/>
      <c r="AB41" s="533"/>
      <c r="AC41" s="533"/>
      <c r="AD41" s="448"/>
      <c r="AE41" s="378"/>
      <c r="AF41" s="361"/>
      <c r="AG41" s="361"/>
      <c r="AH41" s="383"/>
      <c r="AI41" s="534">
        <v>243.4</v>
      </c>
      <c r="AJ41" s="451">
        <v>243.4</v>
      </c>
      <c r="AK41" s="361"/>
      <c r="AL41" s="361"/>
      <c r="AM41" s="385"/>
      <c r="AN41" s="452">
        <v>476.9</v>
      </c>
      <c r="AO41" s="451">
        <v>476.9</v>
      </c>
      <c r="AP41" s="361"/>
      <c r="AQ41" s="361"/>
      <c r="AR41" s="379"/>
      <c r="AS41" s="453">
        <v>592.29999999999995</v>
      </c>
      <c r="AT41" s="535">
        <v>678.7</v>
      </c>
      <c r="AU41" s="227"/>
      <c r="AV41" s="227"/>
      <c r="AW41" s="232"/>
      <c r="AX41" s="210">
        <v>52906.9</v>
      </c>
      <c r="AY41" s="231">
        <v>54111.3</v>
      </c>
      <c r="AZ41" s="227"/>
      <c r="BA41" s="227"/>
      <c r="BB41" s="232"/>
      <c r="BC41" s="225">
        <v>56068.1</v>
      </c>
      <c r="BD41" s="231">
        <v>56994.400000000001</v>
      </c>
      <c r="BE41" s="227"/>
      <c r="BF41" s="227"/>
      <c r="BG41" s="232"/>
      <c r="BH41" s="225"/>
      <c r="BI41" s="231"/>
      <c r="BJ41" s="227"/>
      <c r="BK41" s="227"/>
      <c r="BL41" s="227"/>
      <c r="BM41" s="225"/>
      <c r="BN41" s="231"/>
      <c r="BO41" s="227"/>
      <c r="BP41" s="227"/>
      <c r="BQ41" s="232"/>
      <c r="BR41" s="545"/>
    </row>
    <row r="42" spans="1:70" ht="24.75" customHeight="1" thickBot="1" x14ac:dyDescent="0.3">
      <c r="A42" s="459"/>
      <c r="B42" s="386"/>
      <c r="C42" s="387"/>
      <c r="D42" s="388" t="s">
        <v>102</v>
      </c>
      <c r="E42" s="389">
        <f>SUM(E10:E41)</f>
        <v>1831161.861</v>
      </c>
      <c r="F42" s="536"/>
      <c r="G42" s="537">
        <f t="shared" ref="G42:AL42" si="0">SUM(G10:G41)</f>
        <v>2075.1</v>
      </c>
      <c r="H42" s="537">
        <f t="shared" si="0"/>
        <v>1077.2</v>
      </c>
      <c r="I42" s="537">
        <f t="shared" si="0"/>
        <v>997.9</v>
      </c>
      <c r="J42" s="537">
        <f t="shared" si="0"/>
        <v>0</v>
      </c>
      <c r="K42" s="537">
        <f t="shared" si="0"/>
        <v>110057.05</v>
      </c>
      <c r="L42" s="537">
        <f t="shared" si="0"/>
        <v>30594.879999999997</v>
      </c>
      <c r="M42" s="537">
        <f t="shared" si="0"/>
        <v>55850.87</v>
      </c>
      <c r="N42" s="537">
        <f t="shared" si="0"/>
        <v>118</v>
      </c>
      <c r="O42" s="537">
        <f t="shared" si="0"/>
        <v>0</v>
      </c>
      <c r="P42" s="537">
        <f t="shared" si="0"/>
        <v>23493.3</v>
      </c>
      <c r="Q42" s="537">
        <f t="shared" si="0"/>
        <v>85658.49000000002</v>
      </c>
      <c r="R42" s="537">
        <f t="shared" si="0"/>
        <v>48553.33</v>
      </c>
      <c r="S42" s="537">
        <f t="shared" si="0"/>
        <v>36385.449999999997</v>
      </c>
      <c r="T42" s="537">
        <f t="shared" si="0"/>
        <v>105.2</v>
      </c>
      <c r="U42" s="537">
        <f t="shared" si="0"/>
        <v>0</v>
      </c>
      <c r="V42" s="537">
        <f t="shared" si="0"/>
        <v>0</v>
      </c>
      <c r="W42" s="537">
        <f t="shared" si="0"/>
        <v>38.51</v>
      </c>
      <c r="X42" s="537">
        <f t="shared" si="0"/>
        <v>151882.80000000002</v>
      </c>
      <c r="Y42" s="537">
        <f t="shared" si="0"/>
        <v>80135.569999999992</v>
      </c>
      <c r="Z42" s="537">
        <f t="shared" si="0"/>
        <v>92501.62</v>
      </c>
      <c r="AA42" s="537">
        <f t="shared" si="0"/>
        <v>418.5</v>
      </c>
      <c r="AB42" s="537">
        <f t="shared" si="0"/>
        <v>0</v>
      </c>
      <c r="AC42" s="537">
        <f t="shared" si="0"/>
        <v>7.11</v>
      </c>
      <c r="AD42" s="537">
        <f t="shared" si="0"/>
        <v>356395.02099999995</v>
      </c>
      <c r="AE42" s="537">
        <f t="shared" si="0"/>
        <v>113819.05100000001</v>
      </c>
      <c r="AF42" s="537">
        <f t="shared" si="0"/>
        <v>223213.02000000002</v>
      </c>
      <c r="AG42" s="537">
        <f t="shared" si="0"/>
        <v>0</v>
      </c>
      <c r="AH42" s="537">
        <f t="shared" si="0"/>
        <v>13</v>
      </c>
      <c r="AI42" s="537">
        <f t="shared" si="0"/>
        <v>392561.2</v>
      </c>
      <c r="AJ42" s="537">
        <f t="shared" si="0"/>
        <v>258612.3</v>
      </c>
      <c r="AK42" s="537">
        <f t="shared" si="0"/>
        <v>174999.1</v>
      </c>
      <c r="AL42" s="537">
        <f t="shared" si="0"/>
        <v>0</v>
      </c>
      <c r="AM42" s="537">
        <f t="shared" ref="AM42:BR42" si="1">SUM(AM10:AM41)</f>
        <v>4944.3</v>
      </c>
      <c r="AN42" s="537">
        <f t="shared" si="1"/>
        <v>340436.3</v>
      </c>
      <c r="AO42" s="537">
        <f t="shared" si="1"/>
        <v>291977.3</v>
      </c>
      <c r="AP42" s="537">
        <f t="shared" si="1"/>
        <v>48353.399999999994</v>
      </c>
      <c r="AQ42" s="537">
        <f t="shared" si="1"/>
        <v>0</v>
      </c>
      <c r="AR42" s="537">
        <f t="shared" si="1"/>
        <v>0</v>
      </c>
      <c r="AS42" s="537">
        <f t="shared" si="1"/>
        <v>159117.02999999997</v>
      </c>
      <c r="AT42" s="537">
        <f t="shared" si="1"/>
        <v>95239.055999999997</v>
      </c>
      <c r="AU42" s="537">
        <f t="shared" si="1"/>
        <v>117478.27100000001</v>
      </c>
      <c r="AV42" s="537">
        <f t="shared" si="1"/>
        <v>0</v>
      </c>
      <c r="AW42" s="537">
        <f t="shared" si="1"/>
        <v>0</v>
      </c>
      <c r="AX42" s="537">
        <f t="shared" si="1"/>
        <v>87689.640000000014</v>
      </c>
      <c r="AY42" s="537">
        <f t="shared" si="1"/>
        <v>68611.05</v>
      </c>
      <c r="AZ42" s="537">
        <f t="shared" si="1"/>
        <v>0</v>
      </c>
      <c r="BA42" s="537">
        <f t="shared" si="1"/>
        <v>0</v>
      </c>
      <c r="BB42" s="537">
        <f t="shared" si="1"/>
        <v>0</v>
      </c>
      <c r="BC42" s="537">
        <f t="shared" si="1"/>
        <v>82567.16</v>
      </c>
      <c r="BD42" s="537">
        <f t="shared" si="1"/>
        <v>60652.55</v>
      </c>
      <c r="BE42" s="537">
        <f t="shared" si="1"/>
        <v>0</v>
      </c>
      <c r="BF42" s="537">
        <f t="shared" si="1"/>
        <v>0</v>
      </c>
      <c r="BG42" s="537">
        <f t="shared" si="1"/>
        <v>0</v>
      </c>
      <c r="BH42" s="537">
        <f t="shared" si="1"/>
        <v>18868.990000000002</v>
      </c>
      <c r="BI42" s="537">
        <f t="shared" si="1"/>
        <v>4183.6000000000004</v>
      </c>
      <c r="BJ42" s="537">
        <f t="shared" si="1"/>
        <v>0</v>
      </c>
      <c r="BK42" s="537">
        <f t="shared" si="1"/>
        <v>0</v>
      </c>
      <c r="BL42" s="537">
        <f t="shared" si="1"/>
        <v>0</v>
      </c>
      <c r="BM42" s="537">
        <f t="shared" si="1"/>
        <v>10865.06</v>
      </c>
      <c r="BN42" s="529">
        <f>SUM(BN10:BN39)</f>
        <v>700.2</v>
      </c>
      <c r="BO42" s="236">
        <f>SUM(BO10:BO39)</f>
        <v>0</v>
      </c>
      <c r="BP42" s="235">
        <f>SUM(BP10:BP39)</f>
        <v>0</v>
      </c>
      <c r="BQ42" s="544">
        <f>SUM(BQ10:BQ39)</f>
        <v>0</v>
      </c>
      <c r="BR42" s="548">
        <v>5451.8</v>
      </c>
    </row>
    <row r="43" spans="1:70" ht="15" customHeight="1" x14ac:dyDescent="0.25">
      <c r="A43" s="702" t="s">
        <v>110</v>
      </c>
      <c r="B43" s="702"/>
      <c r="C43" s="702"/>
      <c r="D43" s="702"/>
      <c r="E43" s="702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2"/>
      <c r="AE43" s="392"/>
      <c r="AF43" s="391"/>
      <c r="AG43" s="391"/>
      <c r="AH43" s="391"/>
      <c r="AI43" s="391"/>
      <c r="AJ43" s="392"/>
      <c r="AK43" s="391"/>
      <c r="AL43" s="391"/>
      <c r="AM43" s="391"/>
      <c r="AN43" s="392"/>
      <c r="AO43" s="391"/>
      <c r="AP43" s="391"/>
      <c r="AQ43" s="391"/>
      <c r="AR43" s="391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8"/>
      <c r="BN43" s="200"/>
      <c r="BO43" s="200"/>
      <c r="BP43" s="200"/>
      <c r="BQ43" s="200"/>
    </row>
    <row r="44" spans="1:70" ht="15" customHeight="1" x14ac:dyDescent="0.25">
      <c r="A44" s="393" t="s">
        <v>126</v>
      </c>
      <c r="B44" s="394"/>
      <c r="C44" s="394"/>
      <c r="D44" s="394"/>
      <c r="E44" s="394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2"/>
      <c r="AE44" s="392"/>
      <c r="AF44" s="391"/>
      <c r="AG44" s="391"/>
      <c r="AH44" s="391"/>
      <c r="AI44" s="391"/>
      <c r="AJ44" s="392"/>
      <c r="AK44" s="391"/>
      <c r="AL44" s="391"/>
      <c r="AM44" s="391"/>
      <c r="AN44" s="392"/>
      <c r="AO44" s="391"/>
      <c r="AP44" s="391"/>
      <c r="AQ44" s="391"/>
      <c r="AR44" s="391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8"/>
      <c r="BN44" s="200"/>
      <c r="BO44" s="200"/>
      <c r="BP44" s="200"/>
      <c r="BQ44" s="200"/>
    </row>
    <row r="45" spans="1:70" ht="24" customHeight="1" x14ac:dyDescent="0.25">
      <c r="A45" s="395"/>
      <c r="B45" s="396"/>
      <c r="C45" s="397"/>
      <c r="D45" s="398"/>
      <c r="E45" s="398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8"/>
      <c r="BN45" s="200"/>
      <c r="BO45" s="200"/>
      <c r="BP45" s="200"/>
      <c r="BQ45" s="200"/>
    </row>
    <row r="46" spans="1:70" x14ac:dyDescent="0.25">
      <c r="A46" s="399"/>
      <c r="B46" s="400" t="s">
        <v>111</v>
      </c>
      <c r="C46" s="401"/>
      <c r="D46" s="398"/>
      <c r="E46" s="398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8"/>
      <c r="BN46" s="200"/>
      <c r="BO46" s="200"/>
      <c r="BP46" s="200"/>
      <c r="BQ46" s="200"/>
    </row>
    <row r="47" spans="1:70" ht="11.25" customHeight="1" thickBot="1" x14ac:dyDescent="0.3">
      <c r="A47" s="399"/>
      <c r="B47" s="400" t="s">
        <v>112</v>
      </c>
      <c r="C47" s="401"/>
      <c r="D47" s="398"/>
      <c r="E47" s="398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8"/>
      <c r="BN47" s="200"/>
      <c r="BO47" s="200"/>
      <c r="BP47" s="200"/>
      <c r="BQ47" s="200"/>
    </row>
    <row r="48" spans="1:70" ht="15.75" hidden="1" thickBot="1" x14ac:dyDescent="0.3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8"/>
      <c r="BN48" s="200"/>
      <c r="BO48" s="200"/>
      <c r="BP48" s="200"/>
      <c r="BQ48" s="200"/>
    </row>
    <row r="49" spans="1:69" ht="18.75" customHeight="1" thickBot="1" x14ac:dyDescent="0.3">
      <c r="A49" s="703" t="s">
        <v>103</v>
      </c>
      <c r="B49" s="705" t="s">
        <v>0</v>
      </c>
      <c r="C49" s="402"/>
      <c r="D49" s="671" t="s">
        <v>2</v>
      </c>
      <c r="E49" s="403"/>
      <c r="F49" s="673" t="s">
        <v>4</v>
      </c>
      <c r="G49" s="404">
        <v>2010</v>
      </c>
      <c r="H49" s="272">
        <v>2010</v>
      </c>
      <c r="I49" s="272">
        <v>2010</v>
      </c>
      <c r="J49" s="405">
        <v>2010</v>
      </c>
      <c r="K49" s="404">
        <v>2011</v>
      </c>
      <c r="L49" s="272">
        <v>2011</v>
      </c>
      <c r="M49" s="272">
        <v>2011</v>
      </c>
      <c r="N49" s="272">
        <v>2011</v>
      </c>
      <c r="O49" s="272">
        <v>2011</v>
      </c>
      <c r="P49" s="272">
        <v>2011</v>
      </c>
      <c r="Q49" s="404">
        <v>2012</v>
      </c>
      <c r="R49" s="272">
        <v>2012</v>
      </c>
      <c r="S49" s="272">
        <v>2012</v>
      </c>
      <c r="T49" s="272">
        <v>2012</v>
      </c>
      <c r="U49" s="272">
        <v>2012</v>
      </c>
      <c r="V49" s="272">
        <v>2012</v>
      </c>
      <c r="W49" s="272">
        <v>2012</v>
      </c>
      <c r="X49" s="404">
        <v>2013</v>
      </c>
      <c r="Y49" s="272">
        <v>2013</v>
      </c>
      <c r="Z49" s="272">
        <v>2013</v>
      </c>
      <c r="AA49" s="272"/>
      <c r="AB49" s="272">
        <v>2013</v>
      </c>
      <c r="AC49" s="405">
        <v>2013</v>
      </c>
      <c r="AD49" s="404">
        <v>2014</v>
      </c>
      <c r="AE49" s="272">
        <v>2014</v>
      </c>
      <c r="AF49" s="272">
        <v>2014</v>
      </c>
      <c r="AG49" s="272">
        <v>2014</v>
      </c>
      <c r="AH49" s="272">
        <v>2014</v>
      </c>
      <c r="AI49" s="404">
        <v>2015</v>
      </c>
      <c r="AJ49" s="272">
        <v>2015</v>
      </c>
      <c r="AK49" s="272">
        <v>2015</v>
      </c>
      <c r="AL49" s="421">
        <v>2015</v>
      </c>
      <c r="AM49" s="421">
        <v>2015</v>
      </c>
      <c r="AN49" s="404">
        <v>2016</v>
      </c>
      <c r="AO49" s="272">
        <v>2016</v>
      </c>
      <c r="AP49" s="272">
        <v>2016</v>
      </c>
      <c r="AQ49" s="272">
        <v>2016</v>
      </c>
      <c r="AR49" s="272">
        <v>2016</v>
      </c>
      <c r="AS49" s="239">
        <v>2017</v>
      </c>
      <c r="AT49" s="239" t="s">
        <v>139</v>
      </c>
      <c r="AU49" s="239" t="s">
        <v>140</v>
      </c>
      <c r="AV49" s="239" t="s">
        <v>141</v>
      </c>
      <c r="AW49" s="239" t="s">
        <v>142</v>
      </c>
      <c r="AX49" s="239" t="s">
        <v>143</v>
      </c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8"/>
      <c r="BN49" s="200"/>
      <c r="BO49" s="200"/>
      <c r="BP49" s="200"/>
      <c r="BQ49" s="200"/>
    </row>
    <row r="50" spans="1:69" ht="51.75" customHeight="1" thickBot="1" x14ac:dyDescent="0.3">
      <c r="A50" s="704"/>
      <c r="B50" s="706"/>
      <c r="C50" s="274"/>
      <c r="D50" s="672"/>
      <c r="E50" s="406"/>
      <c r="F50" s="674"/>
      <c r="G50" s="407" t="s">
        <v>13</v>
      </c>
      <c r="H50" s="277" t="s">
        <v>14</v>
      </c>
      <c r="I50" s="278" t="s">
        <v>15</v>
      </c>
      <c r="J50" s="279" t="s">
        <v>16</v>
      </c>
      <c r="K50" s="407" t="s">
        <v>13</v>
      </c>
      <c r="L50" s="277" t="s">
        <v>14</v>
      </c>
      <c r="M50" s="278" t="s">
        <v>15</v>
      </c>
      <c r="N50" s="278" t="s">
        <v>16</v>
      </c>
      <c r="O50" s="278" t="s">
        <v>17</v>
      </c>
      <c r="P50" s="279" t="s">
        <v>18</v>
      </c>
      <c r="Q50" s="407" t="s">
        <v>19</v>
      </c>
      <c r="R50" s="280" t="s">
        <v>14</v>
      </c>
      <c r="S50" s="281" t="s">
        <v>15</v>
      </c>
      <c r="T50" s="281" t="s">
        <v>16</v>
      </c>
      <c r="U50" s="281" t="s">
        <v>20</v>
      </c>
      <c r="V50" s="281" t="s">
        <v>17</v>
      </c>
      <c r="W50" s="282" t="s">
        <v>21</v>
      </c>
      <c r="X50" s="407" t="s">
        <v>19</v>
      </c>
      <c r="Y50" s="277" t="s">
        <v>14</v>
      </c>
      <c r="Z50" s="278" t="s">
        <v>15</v>
      </c>
      <c r="AA50" s="278"/>
      <c r="AB50" s="278" t="s">
        <v>17</v>
      </c>
      <c r="AC50" s="279" t="s">
        <v>21</v>
      </c>
      <c r="AD50" s="407" t="s">
        <v>19</v>
      </c>
      <c r="AE50" s="277" t="s">
        <v>14</v>
      </c>
      <c r="AF50" s="278" t="s">
        <v>15</v>
      </c>
      <c r="AG50" s="278" t="s">
        <v>17</v>
      </c>
      <c r="AH50" s="279" t="s">
        <v>21</v>
      </c>
      <c r="AI50" s="407" t="s">
        <v>19</v>
      </c>
      <c r="AJ50" s="277" t="s">
        <v>14</v>
      </c>
      <c r="AK50" s="279" t="s">
        <v>15</v>
      </c>
      <c r="AL50" s="462" t="s">
        <v>17</v>
      </c>
      <c r="AM50" s="462" t="s">
        <v>21</v>
      </c>
      <c r="AN50" s="407" t="s">
        <v>19</v>
      </c>
      <c r="AO50" s="277" t="s">
        <v>14</v>
      </c>
      <c r="AP50" s="278" t="s">
        <v>15</v>
      </c>
      <c r="AQ50" s="278" t="s">
        <v>17</v>
      </c>
      <c r="AR50" s="279" t="s">
        <v>21</v>
      </c>
      <c r="AS50" s="240" t="s">
        <v>19</v>
      </c>
      <c r="AT50" s="240" t="s">
        <v>19</v>
      </c>
      <c r="AU50" s="240" t="s">
        <v>19</v>
      </c>
      <c r="AV50" s="240" t="s">
        <v>19</v>
      </c>
      <c r="AW50" s="240" t="s">
        <v>19</v>
      </c>
      <c r="AX50" s="240" t="s">
        <v>19</v>
      </c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8"/>
      <c r="BN50" s="200"/>
      <c r="BO50" s="200"/>
      <c r="BP50" s="200"/>
      <c r="BQ50" s="200"/>
    </row>
    <row r="51" spans="1:69" ht="108" customHeight="1" thickBot="1" x14ac:dyDescent="0.3">
      <c r="A51" s="286">
        <v>24</v>
      </c>
      <c r="B51" s="300" t="s">
        <v>113</v>
      </c>
      <c r="C51" s="408" t="s">
        <v>188</v>
      </c>
      <c r="D51" s="297" t="s">
        <v>153</v>
      </c>
      <c r="E51" s="327">
        <v>60713.599999999999</v>
      </c>
      <c r="F51" s="291"/>
      <c r="G51" s="330"/>
      <c r="H51" s="325"/>
      <c r="I51" s="293"/>
      <c r="J51" s="294"/>
      <c r="K51" s="295"/>
      <c r="L51" s="292"/>
      <c r="M51" s="293"/>
      <c r="N51" s="293"/>
      <c r="O51" s="293"/>
      <c r="P51" s="294"/>
      <c r="Q51" s="295"/>
      <c r="R51" s="292"/>
      <c r="S51" s="293"/>
      <c r="T51" s="293"/>
      <c r="U51" s="293"/>
      <c r="V51" s="293"/>
      <c r="W51" s="294"/>
      <c r="X51" s="295">
        <v>4739.2</v>
      </c>
      <c r="Y51" s="292"/>
      <c r="Z51" s="293"/>
      <c r="AA51" s="293"/>
      <c r="AB51" s="293"/>
      <c r="AC51" s="294"/>
      <c r="AD51" s="295">
        <v>6882.1</v>
      </c>
      <c r="AE51" s="292"/>
      <c r="AF51" s="293"/>
      <c r="AG51" s="293"/>
      <c r="AH51" s="294"/>
      <c r="AI51" s="295">
        <v>7362.6</v>
      </c>
      <c r="AJ51" s="292"/>
      <c r="AK51" s="293"/>
      <c r="AL51" s="293"/>
      <c r="AM51" s="294"/>
      <c r="AN51" s="295">
        <v>7626.6</v>
      </c>
      <c r="AO51" s="292"/>
      <c r="AP51" s="293"/>
      <c r="AQ51" s="293"/>
      <c r="AR51" s="332"/>
      <c r="AS51" s="204">
        <v>8244.6</v>
      </c>
      <c r="AT51" s="204">
        <v>21946.3</v>
      </c>
      <c r="AU51" s="204">
        <v>21947.3</v>
      </c>
      <c r="AV51" s="204">
        <v>21948.3</v>
      </c>
      <c r="AW51" s="204">
        <v>21949.3</v>
      </c>
      <c r="AX51" s="204">
        <v>25858.5</v>
      </c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8"/>
      <c r="BN51" s="200"/>
      <c r="BO51" s="200"/>
      <c r="BP51" s="200"/>
      <c r="BQ51" s="200"/>
    </row>
    <row r="52" spans="1:69" ht="15.75" thickBot="1" x14ac:dyDescent="0.3">
      <c r="A52" s="409"/>
      <c r="B52" s="410"/>
      <c r="C52" s="411"/>
      <c r="D52" s="283" t="s">
        <v>102</v>
      </c>
      <c r="E52" s="412">
        <v>60713.599999999999</v>
      </c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413"/>
      <c r="Q52" s="390"/>
      <c r="R52" s="414"/>
      <c r="S52" s="390"/>
      <c r="T52" s="390"/>
      <c r="U52" s="390"/>
      <c r="V52" s="390"/>
      <c r="W52" s="390"/>
      <c r="X52" s="390">
        <f>X51</f>
        <v>4739.2</v>
      </c>
      <c r="Y52" s="390">
        <f t="shared" ref="Y52:AR52" si="2">Y51</f>
        <v>0</v>
      </c>
      <c r="Z52" s="390">
        <f t="shared" si="2"/>
        <v>0</v>
      </c>
      <c r="AA52" s="390"/>
      <c r="AB52" s="390">
        <f t="shared" si="2"/>
        <v>0</v>
      </c>
      <c r="AC52" s="390">
        <f t="shared" si="2"/>
        <v>0</v>
      </c>
      <c r="AD52" s="390">
        <f t="shared" si="2"/>
        <v>6882.1</v>
      </c>
      <c r="AE52" s="390">
        <f t="shared" si="2"/>
        <v>0</v>
      </c>
      <c r="AF52" s="390">
        <f t="shared" si="2"/>
        <v>0</v>
      </c>
      <c r="AG52" s="390">
        <f t="shared" si="2"/>
        <v>0</v>
      </c>
      <c r="AH52" s="390">
        <f t="shared" si="2"/>
        <v>0</v>
      </c>
      <c r="AI52" s="390">
        <f t="shared" si="2"/>
        <v>7362.6</v>
      </c>
      <c r="AJ52" s="390">
        <f t="shared" si="2"/>
        <v>0</v>
      </c>
      <c r="AK52" s="390">
        <f t="shared" si="2"/>
        <v>0</v>
      </c>
      <c r="AL52" s="390">
        <f t="shared" si="2"/>
        <v>0</v>
      </c>
      <c r="AM52" s="390">
        <f t="shared" si="2"/>
        <v>0</v>
      </c>
      <c r="AN52" s="390">
        <f t="shared" si="2"/>
        <v>7626.6</v>
      </c>
      <c r="AO52" s="390">
        <f t="shared" si="2"/>
        <v>0</v>
      </c>
      <c r="AP52" s="390">
        <f t="shared" si="2"/>
        <v>0</v>
      </c>
      <c r="AQ52" s="390">
        <f t="shared" si="2"/>
        <v>0</v>
      </c>
      <c r="AR52" s="390">
        <f t="shared" si="2"/>
        <v>0</v>
      </c>
      <c r="AS52" s="234">
        <f>AS51</f>
        <v>8244.6</v>
      </c>
      <c r="AT52" s="234">
        <f t="shared" ref="AT52:AX52" si="3">AT51</f>
        <v>21946.3</v>
      </c>
      <c r="AU52" s="234">
        <f t="shared" si="3"/>
        <v>21947.3</v>
      </c>
      <c r="AV52" s="234">
        <f t="shared" si="3"/>
        <v>21948.3</v>
      </c>
      <c r="AW52" s="234">
        <f t="shared" si="3"/>
        <v>21949.3</v>
      </c>
      <c r="AX52" s="234">
        <f t="shared" si="3"/>
        <v>25858.5</v>
      </c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8"/>
      <c r="BN52" s="200"/>
      <c r="BO52" s="200"/>
      <c r="BP52" s="200"/>
      <c r="BQ52" s="200"/>
    </row>
    <row r="53" spans="1:69" ht="204" customHeight="1" x14ac:dyDescent="0.25">
      <c r="A53" s="415"/>
      <c r="B53" s="416"/>
      <c r="C53" s="417"/>
      <c r="D53" s="398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8"/>
      <c r="BN53" s="200"/>
      <c r="BO53" s="200"/>
      <c r="BP53" s="200"/>
      <c r="BQ53" s="200"/>
    </row>
    <row r="54" spans="1:69" x14ac:dyDescent="0.25">
      <c r="A54" s="299"/>
      <c r="B54" s="400" t="s">
        <v>109</v>
      </c>
      <c r="C54" s="401"/>
      <c r="D54" s="418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8"/>
      <c r="BN54" s="200"/>
      <c r="BO54" s="200"/>
      <c r="BP54" s="200"/>
      <c r="BQ54" s="200"/>
    </row>
    <row r="55" spans="1:69" ht="14.25" customHeight="1" thickBot="1" x14ac:dyDescent="0.3">
      <c r="A55" s="419"/>
      <c r="B55" s="400" t="s">
        <v>120</v>
      </c>
      <c r="C55" s="401"/>
      <c r="D55" s="418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8"/>
      <c r="BN55" s="200"/>
      <c r="BO55" s="200"/>
      <c r="BP55" s="200"/>
      <c r="BQ55" s="200"/>
    </row>
    <row r="56" spans="1:69" ht="16.5" hidden="1" customHeight="1" thickBot="1" x14ac:dyDescent="0.3">
      <c r="A56" s="299"/>
      <c r="B56" s="305"/>
      <c r="C56" s="420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8"/>
      <c r="BN56" s="200"/>
      <c r="BO56" s="200"/>
      <c r="BP56" s="200"/>
      <c r="BQ56" s="200"/>
    </row>
    <row r="57" spans="1:69" ht="15.75" thickBot="1" x14ac:dyDescent="0.3">
      <c r="A57" s="675" t="s">
        <v>103</v>
      </c>
      <c r="B57" s="676" t="s">
        <v>0</v>
      </c>
      <c r="C57" s="676" t="s">
        <v>132</v>
      </c>
      <c r="D57" s="675" t="s">
        <v>114</v>
      </c>
      <c r="E57" s="477"/>
      <c r="F57" s="677" t="s">
        <v>4</v>
      </c>
      <c r="G57" s="478">
        <v>2010</v>
      </c>
      <c r="H57" s="479">
        <v>2010</v>
      </c>
      <c r="I57" s="479">
        <v>2010</v>
      </c>
      <c r="J57" s="479">
        <v>2010</v>
      </c>
      <c r="K57" s="478">
        <v>2011</v>
      </c>
      <c r="L57" s="479">
        <v>2011</v>
      </c>
      <c r="M57" s="479">
        <v>2011</v>
      </c>
      <c r="N57" s="479">
        <v>2011</v>
      </c>
      <c r="O57" s="479">
        <v>2011</v>
      </c>
      <c r="P57" s="479">
        <v>2011</v>
      </c>
      <c r="Q57" s="478">
        <v>2012</v>
      </c>
      <c r="R57" s="479">
        <v>2012</v>
      </c>
      <c r="S57" s="479">
        <v>2012</v>
      </c>
      <c r="T57" s="479">
        <v>2012</v>
      </c>
      <c r="U57" s="479">
        <v>2012</v>
      </c>
      <c r="V57" s="479">
        <v>2012</v>
      </c>
      <c r="W57" s="479">
        <v>2012</v>
      </c>
      <c r="X57" s="478">
        <v>2013</v>
      </c>
      <c r="Y57" s="479">
        <v>2013</v>
      </c>
      <c r="Z57" s="479">
        <v>2013</v>
      </c>
      <c r="AA57" s="479"/>
      <c r="AB57" s="479">
        <v>2013</v>
      </c>
      <c r="AC57" s="479">
        <v>2013</v>
      </c>
      <c r="AD57" s="478">
        <v>2014</v>
      </c>
      <c r="AE57" s="479">
        <v>2014</v>
      </c>
      <c r="AF57" s="479">
        <v>2014</v>
      </c>
      <c r="AG57" s="479">
        <v>2014</v>
      </c>
      <c r="AH57" s="479">
        <v>2014</v>
      </c>
      <c r="AI57" s="478">
        <v>2015</v>
      </c>
      <c r="AJ57" s="479">
        <v>2015</v>
      </c>
      <c r="AK57" s="479">
        <v>2015</v>
      </c>
      <c r="AL57" s="479">
        <v>2015</v>
      </c>
      <c r="AM57" s="479">
        <v>2015</v>
      </c>
      <c r="AN57" s="478">
        <v>2016</v>
      </c>
      <c r="AO57" s="479">
        <v>2016</v>
      </c>
      <c r="AP57" s="479">
        <v>2016</v>
      </c>
      <c r="AQ57" s="479">
        <v>2016</v>
      </c>
      <c r="AR57" s="479">
        <v>2016</v>
      </c>
      <c r="AS57" s="480">
        <v>2017</v>
      </c>
      <c r="AT57" s="241">
        <v>2017</v>
      </c>
      <c r="AU57" s="241">
        <v>2017</v>
      </c>
      <c r="AV57" s="241">
        <v>2017</v>
      </c>
      <c r="AW57" s="242">
        <v>2017</v>
      </c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8"/>
      <c r="BN57" s="200"/>
      <c r="BO57" s="200"/>
      <c r="BP57" s="200"/>
      <c r="BQ57" s="200"/>
    </row>
    <row r="58" spans="1:69" ht="88.5" customHeight="1" x14ac:dyDescent="0.25">
      <c r="A58" s="675"/>
      <c r="B58" s="676"/>
      <c r="C58" s="676"/>
      <c r="D58" s="675"/>
      <c r="E58" s="477"/>
      <c r="F58" s="677"/>
      <c r="G58" s="478" t="s">
        <v>13</v>
      </c>
      <c r="H58" s="477" t="s">
        <v>14</v>
      </c>
      <c r="I58" s="477" t="s">
        <v>15</v>
      </c>
      <c r="J58" s="477" t="s">
        <v>16</v>
      </c>
      <c r="K58" s="481" t="s">
        <v>13</v>
      </c>
      <c r="L58" s="477" t="s">
        <v>14</v>
      </c>
      <c r="M58" s="477" t="s">
        <v>15</v>
      </c>
      <c r="N58" s="477" t="s">
        <v>16</v>
      </c>
      <c r="O58" s="477" t="s">
        <v>17</v>
      </c>
      <c r="P58" s="477" t="s">
        <v>18</v>
      </c>
      <c r="Q58" s="481" t="s">
        <v>19</v>
      </c>
      <c r="R58" s="477" t="s">
        <v>14</v>
      </c>
      <c r="S58" s="477" t="s">
        <v>15</v>
      </c>
      <c r="T58" s="477" t="s">
        <v>115</v>
      </c>
      <c r="U58" s="477" t="s">
        <v>20</v>
      </c>
      <c r="V58" s="477" t="s">
        <v>17</v>
      </c>
      <c r="W58" s="477" t="s">
        <v>21</v>
      </c>
      <c r="X58" s="481" t="s">
        <v>19</v>
      </c>
      <c r="Y58" s="477" t="s">
        <v>14</v>
      </c>
      <c r="Z58" s="477" t="s">
        <v>15</v>
      </c>
      <c r="AA58" s="477"/>
      <c r="AB58" s="477" t="s">
        <v>17</v>
      </c>
      <c r="AC58" s="477" t="s">
        <v>21</v>
      </c>
      <c r="AD58" s="481" t="s">
        <v>19</v>
      </c>
      <c r="AE58" s="477" t="s">
        <v>14</v>
      </c>
      <c r="AF58" s="477" t="s">
        <v>15</v>
      </c>
      <c r="AG58" s="477" t="s">
        <v>17</v>
      </c>
      <c r="AH58" s="477" t="s">
        <v>21</v>
      </c>
      <c r="AI58" s="481" t="s">
        <v>19</v>
      </c>
      <c r="AJ58" s="477" t="s">
        <v>14</v>
      </c>
      <c r="AK58" s="477" t="s">
        <v>15</v>
      </c>
      <c r="AL58" s="477" t="s">
        <v>17</v>
      </c>
      <c r="AM58" s="477" t="s">
        <v>21</v>
      </c>
      <c r="AN58" s="481" t="s">
        <v>19</v>
      </c>
      <c r="AO58" s="477" t="s">
        <v>14</v>
      </c>
      <c r="AP58" s="477" t="s">
        <v>15</v>
      </c>
      <c r="AQ58" s="477" t="s">
        <v>17</v>
      </c>
      <c r="AR58" s="477" t="s">
        <v>21</v>
      </c>
      <c r="AS58" s="482" t="s">
        <v>19</v>
      </c>
      <c r="AT58" s="243" t="s">
        <v>14</v>
      </c>
      <c r="AU58" s="244" t="s">
        <v>15</v>
      </c>
      <c r="AV58" s="244" t="s">
        <v>17</v>
      </c>
      <c r="AW58" s="245" t="s">
        <v>21</v>
      </c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8"/>
      <c r="BN58" s="200"/>
      <c r="BO58" s="200"/>
      <c r="BP58" s="200"/>
      <c r="BQ58" s="200"/>
    </row>
    <row r="59" spans="1:69" ht="76.5" customHeight="1" x14ac:dyDescent="0.25">
      <c r="A59" s="422">
        <v>1</v>
      </c>
      <c r="B59" s="468" t="s">
        <v>164</v>
      </c>
      <c r="C59" s="473" t="s">
        <v>186</v>
      </c>
      <c r="D59" s="370" t="s">
        <v>165</v>
      </c>
      <c r="E59" s="381"/>
      <c r="F59" s="423"/>
      <c r="G59" s="424"/>
      <c r="H59" s="424"/>
      <c r="I59" s="424"/>
      <c r="J59" s="424"/>
      <c r="K59" s="425"/>
      <c r="L59" s="424"/>
      <c r="M59" s="424"/>
      <c r="N59" s="426"/>
      <c r="O59" s="426"/>
      <c r="P59" s="426"/>
      <c r="Q59" s="425"/>
      <c r="R59" s="424"/>
      <c r="S59" s="424"/>
      <c r="T59" s="424"/>
      <c r="U59" s="424"/>
      <c r="V59" s="424"/>
      <c r="W59" s="424"/>
      <c r="X59" s="425"/>
      <c r="Y59" s="424"/>
      <c r="Z59" s="424"/>
      <c r="AA59" s="424"/>
      <c r="AB59" s="424"/>
      <c r="AC59" s="424"/>
      <c r="AD59" s="425"/>
      <c r="AE59" s="427"/>
      <c r="AF59" s="427"/>
      <c r="AG59" s="427"/>
      <c r="AH59" s="427"/>
      <c r="AI59" s="425"/>
      <c r="AJ59" s="427"/>
      <c r="AK59" s="427"/>
      <c r="AL59" s="427"/>
      <c r="AM59" s="427"/>
      <c r="AN59" s="425"/>
      <c r="AO59" s="427"/>
      <c r="AP59" s="427"/>
      <c r="AQ59" s="427"/>
      <c r="AR59" s="427"/>
      <c r="AS59" s="246"/>
      <c r="AT59" s="476"/>
      <c r="AU59" s="247"/>
      <c r="AV59" s="247"/>
      <c r="AW59" s="247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</row>
    <row r="60" spans="1:69" ht="93" customHeight="1" x14ac:dyDescent="0.25">
      <c r="A60" s="422">
        <v>2</v>
      </c>
      <c r="B60" s="486" t="s">
        <v>179</v>
      </c>
      <c r="C60" s="492" t="s">
        <v>187</v>
      </c>
      <c r="D60" s="491" t="s">
        <v>180</v>
      </c>
      <c r="E60" s="487"/>
      <c r="F60" s="470"/>
      <c r="G60" s="488"/>
      <c r="H60" s="488"/>
      <c r="I60" s="488"/>
      <c r="J60" s="488"/>
      <c r="K60" s="489"/>
      <c r="L60" s="488"/>
      <c r="M60" s="488"/>
      <c r="N60" s="488"/>
      <c r="O60" s="488"/>
      <c r="P60" s="488"/>
      <c r="Q60" s="489"/>
      <c r="R60" s="488"/>
      <c r="S60" s="488"/>
      <c r="T60" s="488"/>
      <c r="U60" s="488"/>
      <c r="V60" s="488"/>
      <c r="W60" s="488"/>
      <c r="X60" s="489"/>
      <c r="Y60" s="488"/>
      <c r="Z60" s="488"/>
      <c r="AA60" s="488"/>
      <c r="AB60" s="488"/>
      <c r="AC60" s="488"/>
      <c r="AD60" s="489"/>
      <c r="AE60" s="487"/>
      <c r="AF60" s="487"/>
      <c r="AG60" s="487"/>
      <c r="AH60" s="487"/>
      <c r="AI60" s="490"/>
      <c r="AJ60" s="487"/>
      <c r="AK60" s="487"/>
      <c r="AL60" s="487"/>
      <c r="AM60" s="487"/>
      <c r="AN60" s="490"/>
      <c r="AO60" s="471"/>
      <c r="AP60" s="471"/>
      <c r="AQ60" s="471"/>
      <c r="AR60" s="471"/>
      <c r="AS60" s="472"/>
      <c r="AT60" s="249"/>
      <c r="AU60" s="249"/>
      <c r="AV60" s="249"/>
      <c r="AW60" s="249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</row>
    <row r="61" spans="1:69" ht="84" customHeight="1" x14ac:dyDescent="0.25">
      <c r="A61" s="422">
        <v>3</v>
      </c>
      <c r="B61" s="493" t="s">
        <v>181</v>
      </c>
      <c r="C61" s="473" t="s">
        <v>159</v>
      </c>
      <c r="D61" s="370" t="s">
        <v>182</v>
      </c>
      <c r="E61" s="387"/>
      <c r="F61" s="423"/>
      <c r="G61" s="484"/>
      <c r="H61" s="484"/>
      <c r="I61" s="484"/>
      <c r="J61" s="484"/>
      <c r="K61" s="485"/>
      <c r="L61" s="484"/>
      <c r="M61" s="484"/>
      <c r="N61" s="484"/>
      <c r="O61" s="484"/>
      <c r="P61" s="484"/>
      <c r="Q61" s="485"/>
      <c r="R61" s="484"/>
      <c r="S61" s="484"/>
      <c r="T61" s="484"/>
      <c r="U61" s="484"/>
      <c r="V61" s="484"/>
      <c r="W61" s="484"/>
      <c r="X61" s="485"/>
      <c r="Y61" s="484"/>
      <c r="Z61" s="484"/>
      <c r="AA61" s="484"/>
      <c r="AB61" s="484"/>
      <c r="AC61" s="484"/>
      <c r="AD61" s="485"/>
      <c r="AE61" s="387"/>
      <c r="AF61" s="387"/>
      <c r="AG61" s="387"/>
      <c r="AH61" s="387"/>
      <c r="AI61" s="469"/>
      <c r="AJ61" s="387"/>
      <c r="AK61" s="387"/>
      <c r="AL61" s="387"/>
      <c r="AM61" s="387"/>
      <c r="AN61" s="469"/>
      <c r="AO61" s="427"/>
      <c r="AP61" s="427"/>
      <c r="AQ61" s="427"/>
      <c r="AR61" s="427"/>
      <c r="AS61" s="246"/>
      <c r="AT61" s="249"/>
      <c r="AU61" s="249"/>
      <c r="AV61" s="249"/>
      <c r="AW61" s="249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</row>
    <row r="62" spans="1:69" ht="84" customHeight="1" x14ac:dyDescent="0.25">
      <c r="A62" s="422">
        <v>4</v>
      </c>
      <c r="B62" s="493" t="s">
        <v>254</v>
      </c>
      <c r="C62" s="483" t="s">
        <v>193</v>
      </c>
      <c r="D62" s="370" t="s">
        <v>255</v>
      </c>
      <c r="E62" s="387"/>
      <c r="F62" s="423"/>
      <c r="G62" s="484"/>
      <c r="H62" s="484"/>
      <c r="I62" s="484"/>
      <c r="J62" s="484"/>
      <c r="K62" s="485"/>
      <c r="L62" s="484"/>
      <c r="M62" s="484"/>
      <c r="N62" s="484"/>
      <c r="O62" s="484"/>
      <c r="P62" s="484"/>
      <c r="Q62" s="485"/>
      <c r="R62" s="484"/>
      <c r="S62" s="484"/>
      <c r="T62" s="484"/>
      <c r="U62" s="484"/>
      <c r="V62" s="484"/>
      <c r="W62" s="484"/>
      <c r="X62" s="485"/>
      <c r="Y62" s="484"/>
      <c r="Z62" s="484"/>
      <c r="AA62" s="484"/>
      <c r="AB62" s="484"/>
      <c r="AC62" s="484"/>
      <c r="AD62" s="485"/>
      <c r="AE62" s="387"/>
      <c r="AF62" s="387"/>
      <c r="AG62" s="387"/>
      <c r="AH62" s="387"/>
      <c r="AI62" s="469"/>
      <c r="AJ62" s="387"/>
      <c r="AK62" s="387"/>
      <c r="AL62" s="387"/>
      <c r="AM62" s="387"/>
      <c r="AN62" s="469"/>
      <c r="AO62" s="427"/>
      <c r="AP62" s="427"/>
      <c r="AQ62" s="427"/>
      <c r="AR62" s="427"/>
      <c r="AS62" s="246"/>
      <c r="AT62" s="249"/>
      <c r="AU62" s="249"/>
      <c r="AV62" s="249"/>
      <c r="AW62" s="249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</row>
    <row r="63" spans="1:69" ht="84" customHeight="1" x14ac:dyDescent="0.25">
      <c r="A63" s="422">
        <v>5</v>
      </c>
      <c r="B63" s="610" t="s">
        <v>234</v>
      </c>
      <c r="C63" s="397" t="s">
        <v>256</v>
      </c>
      <c r="D63" s="611" t="s">
        <v>123</v>
      </c>
      <c r="E63" s="612"/>
      <c r="F63" s="613"/>
      <c r="G63" s="614"/>
      <c r="H63" s="484"/>
      <c r="I63" s="484"/>
      <c r="J63" s="484"/>
      <c r="K63" s="485"/>
      <c r="L63" s="484"/>
      <c r="M63" s="484"/>
      <c r="N63" s="484"/>
      <c r="O63" s="484"/>
      <c r="P63" s="484"/>
      <c r="Q63" s="485"/>
      <c r="R63" s="484"/>
      <c r="S63" s="484"/>
      <c r="T63" s="484"/>
      <c r="U63" s="484"/>
      <c r="V63" s="484"/>
      <c r="W63" s="484"/>
      <c r="X63" s="485"/>
      <c r="Y63" s="484"/>
      <c r="Z63" s="484"/>
      <c r="AA63" s="484"/>
      <c r="AB63" s="484"/>
      <c r="AC63" s="484"/>
      <c r="AD63" s="485"/>
      <c r="AE63" s="387"/>
      <c r="AF63" s="387"/>
      <c r="AG63" s="387"/>
      <c r="AH63" s="387"/>
      <c r="AI63" s="469"/>
      <c r="AJ63" s="387"/>
      <c r="AK63" s="387"/>
      <c r="AL63" s="387"/>
      <c r="AM63" s="387"/>
      <c r="AN63" s="469"/>
      <c r="AO63" s="427"/>
      <c r="AP63" s="427"/>
      <c r="AQ63" s="427"/>
      <c r="AR63" s="427"/>
      <c r="AS63" s="246"/>
      <c r="AT63" s="249"/>
      <c r="AU63" s="249"/>
      <c r="AV63" s="249"/>
      <c r="AW63" s="249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</row>
    <row r="64" spans="1:69" s="250" customFormat="1" ht="132" customHeight="1" x14ac:dyDescent="0.25">
      <c r="A64" s="422">
        <v>6</v>
      </c>
      <c r="B64" s="493" t="s">
        <v>235</v>
      </c>
      <c r="C64" s="473" t="s">
        <v>183</v>
      </c>
      <c r="D64" s="370" t="s">
        <v>236</v>
      </c>
      <c r="E64" s="387"/>
      <c r="F64" s="423"/>
      <c r="G64" s="484"/>
      <c r="H64" s="484"/>
      <c r="I64" s="484"/>
      <c r="J64" s="484"/>
      <c r="K64" s="485"/>
      <c r="L64" s="484"/>
      <c r="M64" s="484"/>
      <c r="N64" s="484"/>
      <c r="O64" s="484"/>
      <c r="P64" s="484"/>
      <c r="Q64" s="485"/>
      <c r="R64" s="484"/>
      <c r="S64" s="484"/>
      <c r="T64" s="484"/>
      <c r="U64" s="484"/>
      <c r="V64" s="484"/>
      <c r="W64" s="484"/>
      <c r="X64" s="485"/>
      <c r="Y64" s="484"/>
      <c r="Z64" s="484"/>
      <c r="AA64" s="484"/>
      <c r="AB64" s="484"/>
      <c r="AC64" s="484"/>
      <c r="AD64" s="485"/>
      <c r="AE64" s="387"/>
      <c r="AF64" s="387"/>
      <c r="AG64" s="387"/>
      <c r="AH64" s="387"/>
      <c r="AI64" s="469"/>
      <c r="AJ64" s="387"/>
      <c r="AK64" s="387"/>
      <c r="AL64" s="387"/>
      <c r="AM64" s="387"/>
      <c r="AN64" s="469"/>
      <c r="AO64" s="427"/>
      <c r="AP64" s="427"/>
      <c r="AQ64" s="427"/>
      <c r="AR64" s="427"/>
      <c r="AS64" s="246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</row>
    <row r="65" spans="1:69" ht="43.5" customHeight="1" x14ac:dyDescent="0.25">
      <c r="A65" s="428"/>
      <c r="B65" s="697" t="s">
        <v>116</v>
      </c>
      <c r="C65" s="697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</row>
    <row r="66" spans="1:69" ht="33" customHeight="1" x14ac:dyDescent="0.25">
      <c r="A66" s="428"/>
      <c r="B66" s="429"/>
      <c r="C66" s="430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00"/>
      <c r="AT66" s="200"/>
      <c r="AU66" s="200"/>
      <c r="AV66" s="698" t="s">
        <v>117</v>
      </c>
      <c r="AW66" s="698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</row>
    <row r="67" spans="1:69" x14ac:dyDescent="0.25">
      <c r="A67" s="428"/>
      <c r="B67" s="429"/>
      <c r="C67" s="253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</row>
    <row r="68" spans="1:69" x14ac:dyDescent="0.25">
      <c r="A68" s="428"/>
      <c r="B68" s="431" t="s">
        <v>118</v>
      </c>
      <c r="C68" s="43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00"/>
      <c r="AT68" s="200"/>
      <c r="AU68" s="200"/>
      <c r="AV68" s="698" t="s">
        <v>119</v>
      </c>
      <c r="AW68" s="698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</row>
    <row r="69" spans="1:69" x14ac:dyDescent="0.25">
      <c r="A69" s="248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</row>
    <row r="70" spans="1:69" x14ac:dyDescent="0.25">
      <c r="A70" s="248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</row>
    <row r="71" spans="1:69" x14ac:dyDescent="0.25">
      <c r="A71" s="201"/>
      <c r="B71" s="200" t="s">
        <v>145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</row>
    <row r="72" spans="1:69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</row>
    <row r="73" spans="1:69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</row>
    <row r="74" spans="1:69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</row>
    <row r="75" spans="1:69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</row>
    <row r="76" spans="1:69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</row>
    <row r="77" spans="1:69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</row>
    <row r="78" spans="1:69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</row>
    <row r="79" spans="1:69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</row>
    <row r="80" spans="1:69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</row>
    <row r="81" spans="1:69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</row>
    <row r="82" spans="1:69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</row>
    <row r="83" spans="1:69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</row>
    <row r="84" spans="1:69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</row>
    <row r="85" spans="1:69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</row>
    <row r="86" spans="1:69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</row>
    <row r="87" spans="1:69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</row>
    <row r="88" spans="1:69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</row>
    <row r="89" spans="1:69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</row>
    <row r="90" spans="1:69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</row>
    <row r="91" spans="1:69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</row>
    <row r="92" spans="1:69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</row>
    <row r="93" spans="1:69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</row>
    <row r="94" spans="1:69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</row>
    <row r="95" spans="1:69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</row>
    <row r="96" spans="1:69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</row>
    <row r="97" spans="1:69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</row>
    <row r="98" spans="1:69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</row>
    <row r="99" spans="1:69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</row>
    <row r="100" spans="1:69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</row>
    <row r="101" spans="1:69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</row>
    <row r="102" spans="1:69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</row>
    <row r="103" spans="1:69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</row>
  </sheetData>
  <mergeCells count="90">
    <mergeCell ref="BM7:BM9"/>
    <mergeCell ref="BN7:BQ7"/>
    <mergeCell ref="BN8:BO8"/>
    <mergeCell ref="BP8:BP9"/>
    <mergeCell ref="BQ8:BQ9"/>
    <mergeCell ref="BD7:BG7"/>
    <mergeCell ref="BH7:BH9"/>
    <mergeCell ref="BI7:BL7"/>
    <mergeCell ref="BD8:BE8"/>
    <mergeCell ref="BF8:BF9"/>
    <mergeCell ref="BG8:BG9"/>
    <mergeCell ref="BI8:BJ8"/>
    <mergeCell ref="BK8:BK9"/>
    <mergeCell ref="BL8:BL9"/>
    <mergeCell ref="AE8:AF8"/>
    <mergeCell ref="AN3:AN5"/>
    <mergeCell ref="AE7:AH7"/>
    <mergeCell ref="BC7:BC9"/>
    <mergeCell ref="AY7:BB7"/>
    <mergeCell ref="AX7:AX9"/>
    <mergeCell ref="AT7:AW7"/>
    <mergeCell ref="AS7:AS9"/>
    <mergeCell ref="AO7:AR7"/>
    <mergeCell ref="AV8:AV9"/>
    <mergeCell ref="AT8:AU8"/>
    <mergeCell ref="AR8:AR9"/>
    <mergeCell ref="AQ8:AQ9"/>
    <mergeCell ref="AO8:AP8"/>
    <mergeCell ref="BB8:BB9"/>
    <mergeCell ref="AV66:AW66"/>
    <mergeCell ref="AV68:AW68"/>
    <mergeCell ref="D7:D9"/>
    <mergeCell ref="C7:C9"/>
    <mergeCell ref="B7:B9"/>
    <mergeCell ref="AN7:AN9"/>
    <mergeCell ref="AJ7:AM7"/>
    <mergeCell ref="AI7:AI9"/>
    <mergeCell ref="AL8:AL9"/>
    <mergeCell ref="AJ8:AK8"/>
    <mergeCell ref="AM8:AM9"/>
    <mergeCell ref="A43:E43"/>
    <mergeCell ref="A49:A50"/>
    <mergeCell ref="B49:B50"/>
    <mergeCell ref="AH8:AH9"/>
    <mergeCell ref="AG8:AG9"/>
    <mergeCell ref="E7:E9"/>
    <mergeCell ref="AB8:AB9"/>
    <mergeCell ref="Y8:Z8"/>
    <mergeCell ref="AC8:AC9"/>
    <mergeCell ref="B65:C65"/>
    <mergeCell ref="AX3:AX5"/>
    <mergeCell ref="AY3:BB3"/>
    <mergeCell ref="AY4:AZ4"/>
    <mergeCell ref="BA4:BA5"/>
    <mergeCell ref="BB4:BB5"/>
    <mergeCell ref="AO3:AR3"/>
    <mergeCell ref="AS3:AS5"/>
    <mergeCell ref="AT3:AW3"/>
    <mergeCell ref="AO4:AP4"/>
    <mergeCell ref="AQ4:AQ5"/>
    <mergeCell ref="AR4:AR5"/>
    <mergeCell ref="AT4:AU4"/>
    <mergeCell ref="AV4:AV5"/>
    <mergeCell ref="AW4:AW5"/>
    <mergeCell ref="A3:A5"/>
    <mergeCell ref="AI3:AI5"/>
    <mergeCell ref="AJ3:AM3"/>
    <mergeCell ref="AJ4:AK4"/>
    <mergeCell ref="AL4:AL5"/>
    <mergeCell ref="AM4:AM5"/>
    <mergeCell ref="AH4:AH5"/>
    <mergeCell ref="AE3:AH3"/>
    <mergeCell ref="AE4:AF4"/>
    <mergeCell ref="AG4:AG5"/>
    <mergeCell ref="BR7:BR9"/>
    <mergeCell ref="D49:D50"/>
    <mergeCell ref="F49:F50"/>
    <mergeCell ref="A57:A58"/>
    <mergeCell ref="B57:B58"/>
    <mergeCell ref="D57:D58"/>
    <mergeCell ref="F57:F58"/>
    <mergeCell ref="C57:C58"/>
    <mergeCell ref="BA8:BA9"/>
    <mergeCell ref="AY8:AZ8"/>
    <mergeCell ref="AW8:AW9"/>
    <mergeCell ref="A7:A9"/>
    <mergeCell ref="AD7:AD9"/>
    <mergeCell ref="Y7:AC7"/>
    <mergeCell ref="X7:X9"/>
    <mergeCell ref="F7:F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2016-08-09T11:18:00Z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