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/>
  </bookViews>
  <sheets>
    <sheet name="15-20" sheetId="1" r:id="rId1"/>
  </sheets>
  <externalReferences>
    <externalReference r:id="rId2"/>
  </externalReferences>
  <definedNames>
    <definedName name="_ftnref1" localSheetId="0">'15-20'!#REF!</definedName>
    <definedName name="_xlnm.Print_Titles" localSheetId="0">'15-20'!$7:$8</definedName>
  </definedNames>
  <calcPr calcId="144525" refMode="R1C1"/>
</workbook>
</file>

<file path=xl/calcChain.xml><?xml version="1.0" encoding="utf-8"?>
<calcChain xmlns="http://schemas.openxmlformats.org/spreadsheetml/2006/main">
  <c r="G40" i="1" l="1"/>
  <c r="G38" i="1"/>
  <c r="F38" i="1"/>
  <c r="E38" i="1"/>
  <c r="G37" i="1"/>
  <c r="F37" i="1"/>
  <c r="E37" i="1"/>
  <c r="G29" i="1"/>
  <c r="F29" i="1"/>
  <c r="G27" i="1"/>
</calcChain>
</file>

<file path=xl/sharedStrings.xml><?xml version="1.0" encoding="utf-8"?>
<sst xmlns="http://schemas.openxmlformats.org/spreadsheetml/2006/main" count="276" uniqueCount="123">
  <si>
    <t>Отчет о результатах  контрольных мероприятий, проведенных
органом внутреннего муниципального финансового контроля</t>
  </si>
  <si>
    <t>городской округ Октябрьск</t>
  </si>
  <si>
    <t>№ п/п</t>
  </si>
  <si>
    <t>Наименование показателей</t>
  </si>
  <si>
    <t>единица измерения</t>
  </si>
  <si>
    <t>Значение показателей в 2015 году</t>
  </si>
  <si>
    <t>Значение показателей в  2016 году</t>
  </si>
  <si>
    <t>Значение показателей в  2017 году</t>
  </si>
  <si>
    <t>Значение показателей в  2018 году</t>
  </si>
  <si>
    <t>Значение показателей в  2019 году</t>
  </si>
  <si>
    <t>Значение показателей в  2020 году</t>
  </si>
  <si>
    <t>Примечание</t>
  </si>
  <si>
    <t xml:space="preserve">Общая информация </t>
  </si>
  <si>
    <t>1.</t>
  </si>
  <si>
    <t>Общие сведения о количестве участников бюджетного процесса муниципального образования, расположенного на территории Самарской области</t>
  </si>
  <si>
    <t>x</t>
  </si>
  <si>
    <t>1.1.</t>
  </si>
  <si>
    <t>количество главных администраторов бюджетных средств</t>
  </si>
  <si>
    <t>шт.</t>
  </si>
  <si>
    <t>1.2.</t>
  </si>
  <si>
    <t>количество получателей бюджетных средств</t>
  </si>
  <si>
    <t>2.</t>
  </si>
  <si>
    <t>Информация об органе внутреннего муниципального финансового контроля муниципального образования, расположенного на территории Самарской области</t>
  </si>
  <si>
    <t>2.1.</t>
  </si>
  <si>
    <t>является самостоятельным органом местного самоуправления</t>
  </si>
  <si>
    <t>да/нет</t>
  </si>
  <si>
    <t>нет</t>
  </si>
  <si>
    <t>2.1.1.</t>
  </si>
  <si>
    <t>штатная численность органа  внутреннего муниципального финансового контроля муниципального образования, расположенного на территории Самарской области</t>
  </si>
  <si>
    <t>ед.</t>
  </si>
  <si>
    <t>2.1.2.</t>
  </si>
  <si>
    <t>штатная численность должностных лиц, осуществляющих внутренний муниципальный финансовый контроль</t>
  </si>
  <si>
    <t>2.2.</t>
  </si>
  <si>
    <t>является финансовым органом муниципального образования, расположенного на территории Самарской области</t>
  </si>
  <si>
    <t>2.2.1.</t>
  </si>
  <si>
    <t>штатная численность структурного подразделения, осуществляющего полномочия по внутреннему муниципальному финансовому контролю</t>
  </si>
  <si>
    <t>2.2.2.</t>
  </si>
  <si>
    <t>2.3.</t>
  </si>
  <si>
    <t>иная организация органа внутреннего муниципального финансового контроля муниципального образования, расположенного на территории Самарской области</t>
  </si>
  <si>
    <t>да</t>
  </si>
  <si>
    <t>2.3.1.</t>
  </si>
  <si>
    <t xml:space="preserve">штатная численность </t>
  </si>
  <si>
    <t>2.3.2.</t>
  </si>
  <si>
    <t>3.</t>
  </si>
  <si>
    <t xml:space="preserve">Регламентация деятельности </t>
  </si>
  <si>
    <t>Информация о контрольных мероприятиях</t>
  </si>
  <si>
    <t>4.</t>
  </si>
  <si>
    <t>Планирование контрольных мероприятий</t>
  </si>
  <si>
    <t>х</t>
  </si>
  <si>
    <t>4.1.</t>
  </si>
  <si>
    <t>наличие утвержденного плана контрольных мероприятий</t>
  </si>
  <si>
    <t>4.2.</t>
  </si>
  <si>
    <t>количество запланированных контрольных мероприятий</t>
  </si>
  <si>
    <t>5.</t>
  </si>
  <si>
    <t xml:space="preserve">Осуществление внутреннего муниципального финансового контроля </t>
  </si>
  <si>
    <t>5.1.</t>
  </si>
  <si>
    <t xml:space="preserve">Общее количество проведенных контрольных  мероприятий </t>
  </si>
  <si>
    <t>5.1.1.</t>
  </si>
  <si>
    <t>проверок</t>
  </si>
  <si>
    <t>5.1.2.</t>
  </si>
  <si>
    <t>ревизий</t>
  </si>
  <si>
    <t>5.1.3.</t>
  </si>
  <si>
    <t>обследований</t>
  </si>
  <si>
    <t>5.1.4.</t>
  </si>
  <si>
    <t>иных контрольных мероприятий</t>
  </si>
  <si>
    <t>5.2.</t>
  </si>
  <si>
    <t>Количество проведенных встречных проверок</t>
  </si>
  <si>
    <t>5.3.</t>
  </si>
  <si>
    <t>Количество внеплановых контрольных мероприятий (из строки 5.1.)</t>
  </si>
  <si>
    <t>6.</t>
  </si>
  <si>
    <t>Количество контрольных мероприятий, по результатам которых выявлены финансовые нарушения/в сфере закупок товаров, работ, услуг для обеспечения государственных и муниципальных нужд</t>
  </si>
  <si>
    <t>4/1</t>
  </si>
  <si>
    <t>4/3</t>
  </si>
  <si>
    <t>3/1</t>
  </si>
  <si>
    <t>2/1</t>
  </si>
  <si>
    <t>7.</t>
  </si>
  <si>
    <t>Общая сумма проверенных средств</t>
  </si>
  <si>
    <t>тыс. руб.</t>
  </si>
  <si>
    <t>8.</t>
  </si>
  <si>
    <t>Общая сумма выявленных нарушений</t>
  </si>
  <si>
    <t xml:space="preserve">Информация о реализации результатов проведения контрольных мероприятий </t>
  </si>
  <si>
    <t>9.</t>
  </si>
  <si>
    <r>
      <t xml:space="preserve">Количество направленных объектам контроля актов, заключений, представлений и (или) предписаний, всего,
</t>
    </r>
    <r>
      <rPr>
        <sz val="12"/>
        <color indexed="8"/>
        <rFont val="Times New Roman"/>
        <family val="1"/>
        <charset val="204"/>
      </rPr>
      <t>в том числе:</t>
    </r>
  </si>
  <si>
    <t>9.1.</t>
  </si>
  <si>
    <t>актов по результатам проведения проверок, ревизий</t>
  </si>
  <si>
    <t>9.2.</t>
  </si>
  <si>
    <t>заключений по результатам проведения обследований</t>
  </si>
  <si>
    <t>9.3.</t>
  </si>
  <si>
    <t>предписаний по результатам проведения проверок, ревизий, обследований</t>
  </si>
  <si>
    <t>9.4.</t>
  </si>
  <si>
    <t>представлений по результатам проведения проверок, ревизий, обследований</t>
  </si>
  <si>
    <t>10.</t>
  </si>
  <si>
    <t>Количество материалов, направленных в компетентные органы для возбуждения дел об административном правонарушении в финансово-бюджетной сфере / количество протоколов об административном правонарушении, составленных органом муниципального финансового контроля муниципального образования, расположенного на территории Самарской области</t>
  </si>
  <si>
    <t>шт./шт.</t>
  </si>
  <si>
    <t>11.</t>
  </si>
  <si>
    <t>Количество  материалов контрольных мероприятий, переданных в правоохранительные, надзорные органы и органы местного самоуправления (за исключением материалов, переданных для возбуждения дел об административных правонарушениях в финансово-бюджетной сфере)</t>
  </si>
  <si>
    <t>Информация об осуществлении контроля  за достоверностью и полнотой отчетности 
о реализации муниципальных программ</t>
  </si>
  <si>
    <t>12.</t>
  </si>
  <si>
    <t>Осуществление контроля за достоверностью и полнотой отчетности:</t>
  </si>
  <si>
    <t>12.1.</t>
  </si>
  <si>
    <t>о реализации муниципальных программ</t>
  </si>
  <si>
    <t>да, если включен в план проверок</t>
  </si>
  <si>
    <t>12.2.</t>
  </si>
  <si>
    <t>об исполнении муниципальных заданий</t>
  </si>
  <si>
    <t xml:space="preserve">Информация о проведении анализа осуществления главными администраторами бюджетных средств внутреннего финансового контроля и внутреннего финансового аудита </t>
  </si>
  <si>
    <t>13.</t>
  </si>
  <si>
    <t>Проведение анализа  осуществления главными администраторами бюджетных средств внутреннего финансового контроля и внутреннего финансового аудита</t>
  </si>
  <si>
    <t>Информациия о взаимодействии с правоохранительными органами и органами прокуратуры</t>
  </si>
  <si>
    <t>14.</t>
  </si>
  <si>
    <t>Наличие соглашения (или иного документа), регламентирующего взаимодействие органа  муниципального финансового контроля муниципального образования, расположенного на территории Самарской области, с правоохранительными органами и органами прокуратуры</t>
  </si>
  <si>
    <t>15.</t>
  </si>
  <si>
    <r>
      <t>Количество проверок, проведенных по обращениям правоохранительных органов и органов прокуратуры</t>
    </r>
    <r>
      <rPr>
        <sz val="12"/>
        <rFont val="Times New Roman"/>
        <family val="1"/>
        <charset val="204"/>
      </rPr>
      <t xml:space="preserve"> (из строки 5.1.)</t>
    </r>
  </si>
  <si>
    <t>Информация об отчетности о результатах осуществления внутреннего муниципального финансового контроля</t>
  </si>
  <si>
    <t>16.</t>
  </si>
  <si>
    <t>Формирование отчетности о результатах осуществления внутреннего муниципального финансового контроля, в том числе:</t>
  </si>
  <si>
    <t>16.1.</t>
  </si>
  <si>
    <t xml:space="preserve">с использованием специального прикладного программного обеспечения </t>
  </si>
  <si>
    <t>17.</t>
  </si>
  <si>
    <t>Периодичность составления и представления отчетности о результатах осуществления внутреннего муниципального финансового контроля</t>
  </si>
  <si>
    <t>кварта-льная, годовая</t>
  </si>
  <si>
    <t>годовая</t>
  </si>
  <si>
    <t>18.</t>
  </si>
  <si>
    <t>Получатели отчетности о результатах осуществления внутреннего муниципального финансового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</si>
</sst>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/>
    <xf numFmtId="0" fontId="1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4" xfId="0" applyFont="1" applyBorder="1"/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center" vertical="center" wrapText="1"/>
    </xf>
    <xf numFmtId="0" fontId="14" fillId="0" borderId="0" xfId="0" applyFont="1"/>
    <xf numFmtId="0" fontId="11" fillId="0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top" wrapText="1"/>
    </xf>
    <xf numFmtId="2" fontId="3" fillId="0" borderId="13" xfId="0" applyNumberFormat="1" applyFont="1" applyBorder="1" applyAlignment="1">
      <alignment horizontal="center" vertical="center"/>
    </xf>
    <xf numFmtId="0" fontId="16" fillId="3" borderId="14" xfId="0" applyFont="1" applyFill="1" applyBorder="1" applyAlignment="1">
      <alignment vertical="center" wrapText="1"/>
    </xf>
    <xf numFmtId="14" fontId="6" fillId="0" borderId="7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top" wrapText="1"/>
    </xf>
    <xf numFmtId="0" fontId="6" fillId="0" borderId="1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top" wrapText="1"/>
    </xf>
    <xf numFmtId="2" fontId="6" fillId="0" borderId="13" xfId="0" applyNumberFormat="1" applyFont="1" applyBorder="1" applyAlignment="1">
      <alignment horizontal="center" vertical="center"/>
    </xf>
    <xf numFmtId="0" fontId="15" fillId="0" borderId="14" xfId="0" applyFont="1" applyFill="1" applyBorder="1" applyAlignment="1">
      <alignment vertical="top" wrapText="1"/>
    </xf>
    <xf numFmtId="2" fontId="3" fillId="0" borderId="17" xfId="0" applyNumberFormat="1" applyFont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orotkovaGO\Desktop\2019%20&#1075;&#1086;&#1076;\&#1050;&#1072;&#1079;&#1085;&#1072;&#1095;&#1077;&#1081;&#1089;&#1090;&#1074;&#1086;%202019\&#1055;&#1088;&#1080;&#1083;&#1086;&#1078;&#1077;&#1085;&#1080;&#1077;.doc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екты РФ "/>
      <sheetName val="Субъекты РФ  (2)"/>
      <sheetName val="Лист1"/>
    </sheetNames>
    <sheetDataSet>
      <sheetData sheetId="0" refreshError="1"/>
      <sheetData sheetId="1"/>
      <sheetData sheetId="2">
        <row r="5">
          <cell r="D5">
            <v>6</v>
          </cell>
        </row>
        <row r="6">
          <cell r="F6">
            <v>934.92827</v>
          </cell>
        </row>
        <row r="7">
          <cell r="F7">
            <v>2667.5</v>
          </cell>
          <cell r="H7">
            <v>512.15800000000002</v>
          </cell>
        </row>
        <row r="8">
          <cell r="F8">
            <v>16862.5</v>
          </cell>
          <cell r="H8">
            <v>206.15658999999999</v>
          </cell>
          <cell r="I8">
            <v>472.76276000000001</v>
          </cell>
        </row>
        <row r="9">
          <cell r="F9">
            <v>3683.8952200000003</v>
          </cell>
        </row>
        <row r="10">
          <cell r="F10">
            <v>1143.1833899999999</v>
          </cell>
        </row>
        <row r="11">
          <cell r="F11">
            <v>991.15</v>
          </cell>
        </row>
        <row r="12">
          <cell r="F12">
            <v>2881.82852</v>
          </cell>
          <cell r="H12">
            <v>786.90012000000002</v>
          </cell>
        </row>
        <row r="13">
          <cell r="F13">
            <v>28792.52</v>
          </cell>
        </row>
        <row r="14">
          <cell r="F14">
            <v>20923.071609999999</v>
          </cell>
          <cell r="H14">
            <v>100.85583</v>
          </cell>
          <cell r="I14">
            <v>1623.99269</v>
          </cell>
        </row>
        <row r="18">
          <cell r="F18">
            <v>3109.7327799999998</v>
          </cell>
        </row>
        <row r="19">
          <cell r="F19">
            <v>34992.986010000001</v>
          </cell>
        </row>
        <row r="20">
          <cell r="F20">
            <v>89.25</v>
          </cell>
        </row>
        <row r="21">
          <cell r="F21">
            <v>17573.603759999998</v>
          </cell>
          <cell r="H21">
            <v>562.16684000000009</v>
          </cell>
          <cell r="I21">
            <v>1295.24881</v>
          </cell>
        </row>
        <row r="22">
          <cell r="F22">
            <v>767.89874999999995</v>
          </cell>
          <cell r="H22">
            <v>101.00802</v>
          </cell>
        </row>
        <row r="23">
          <cell r="F23">
            <v>20877.874480000002</v>
          </cell>
          <cell r="I23">
            <v>552.55302000000006</v>
          </cell>
        </row>
        <row r="24">
          <cell r="F24">
            <v>29828.9</v>
          </cell>
          <cell r="H24">
            <v>1400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tabSelected="1" view="pageBreakPreview" zoomScale="110" zoomScaleNormal="125" zoomScaleSheetLayoutView="110" workbookViewId="0">
      <selection activeCell="B3" sqref="B3:J3"/>
    </sheetView>
  </sheetViews>
  <sheetFormatPr defaultRowHeight="15" x14ac:dyDescent="0.25"/>
  <cols>
    <col min="1" max="1" width="6.7109375" style="1" customWidth="1"/>
    <col min="2" max="2" width="45.7109375" style="1" customWidth="1"/>
    <col min="3" max="3" width="12" style="2" customWidth="1"/>
    <col min="4" max="4" width="13.140625" style="2" customWidth="1"/>
    <col min="5" max="9" width="14.28515625" style="2" customWidth="1"/>
    <col min="10" max="10" width="42.140625" style="1" customWidth="1"/>
    <col min="11" max="16384" width="9.140625" style="1"/>
  </cols>
  <sheetData>
    <row r="1" spans="1:10" x14ac:dyDescent="0.25">
      <c r="J1" s="3"/>
    </row>
    <row r="2" spans="1:10" ht="25.5" customHeight="1" x14ac:dyDescent="0.25"/>
    <row r="3" spans="1:10" ht="74.25" customHeight="1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0" ht="14.25" customHeight="1" x14ac:dyDescent="0.25">
      <c r="B4" s="5"/>
      <c r="C4" s="6"/>
      <c r="D4" s="6"/>
      <c r="E4" s="6"/>
      <c r="F4" s="6"/>
      <c r="G4" s="6"/>
      <c r="H4" s="6"/>
      <c r="I4" s="6"/>
      <c r="J4" s="6"/>
    </row>
    <row r="5" spans="1:10" ht="21.75" customHeight="1" x14ac:dyDescent="0.2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 ht="15" customHeight="1" thickBot="1" x14ac:dyDescent="0.3">
      <c r="B6" s="8"/>
      <c r="C6" s="8"/>
      <c r="D6" s="8"/>
      <c r="E6" s="8"/>
      <c r="F6" s="8"/>
      <c r="G6" s="8"/>
      <c r="H6" s="8"/>
      <c r="I6" s="8"/>
      <c r="J6" s="9"/>
    </row>
    <row r="7" spans="1:10" x14ac:dyDescent="0.25">
      <c r="A7" s="10" t="s">
        <v>2</v>
      </c>
      <c r="B7" s="11" t="s">
        <v>3</v>
      </c>
      <c r="C7" s="11" t="s">
        <v>4</v>
      </c>
      <c r="D7" s="12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</row>
    <row r="8" spans="1:10" ht="43.5" customHeight="1" x14ac:dyDescent="0.25">
      <c r="A8" s="15"/>
      <c r="B8" s="16"/>
      <c r="C8" s="17"/>
      <c r="D8" s="18"/>
      <c r="E8" s="19"/>
      <c r="F8" s="19"/>
      <c r="G8" s="19"/>
      <c r="H8" s="19"/>
      <c r="I8" s="19"/>
      <c r="J8" s="20"/>
    </row>
    <row r="9" spans="1:10" ht="16.5" x14ac:dyDescent="0.25">
      <c r="A9" s="21" t="s">
        <v>12</v>
      </c>
      <c r="B9" s="22"/>
      <c r="C9" s="22"/>
      <c r="D9" s="22"/>
      <c r="E9" s="22"/>
      <c r="F9" s="22"/>
      <c r="G9" s="22"/>
      <c r="H9" s="22"/>
      <c r="I9" s="22"/>
      <c r="J9" s="23"/>
    </row>
    <row r="10" spans="1:10" ht="77.25" customHeight="1" x14ac:dyDescent="0.25">
      <c r="A10" s="24" t="s">
        <v>13</v>
      </c>
      <c r="B10" s="25" t="s">
        <v>14</v>
      </c>
      <c r="C10" s="26" t="s">
        <v>15</v>
      </c>
      <c r="D10" s="27" t="s">
        <v>15</v>
      </c>
      <c r="E10" s="27" t="s">
        <v>15</v>
      </c>
      <c r="F10" s="27" t="s">
        <v>15</v>
      </c>
      <c r="G10" s="27" t="s">
        <v>15</v>
      </c>
      <c r="H10" s="27" t="s">
        <v>15</v>
      </c>
      <c r="I10" s="27" t="s">
        <v>15</v>
      </c>
      <c r="J10" s="28" t="s">
        <v>15</v>
      </c>
    </row>
    <row r="11" spans="1:10" ht="49.5" customHeight="1" x14ac:dyDescent="0.25">
      <c r="A11" s="29" t="s">
        <v>16</v>
      </c>
      <c r="B11" s="30" t="s">
        <v>17</v>
      </c>
      <c r="C11" s="31" t="s">
        <v>18</v>
      </c>
      <c r="D11" s="32">
        <v>5</v>
      </c>
      <c r="E11" s="33">
        <v>5</v>
      </c>
      <c r="F11" s="33">
        <v>4</v>
      </c>
      <c r="G11" s="33">
        <v>4</v>
      </c>
      <c r="H11" s="34">
        <v>4</v>
      </c>
      <c r="I11" s="34">
        <v>5</v>
      </c>
      <c r="J11" s="35"/>
    </row>
    <row r="12" spans="1:10" ht="40.5" customHeight="1" x14ac:dyDescent="0.25">
      <c r="A12" s="29" t="s">
        <v>19</v>
      </c>
      <c r="B12" s="30" t="s">
        <v>20</v>
      </c>
      <c r="C12" s="31" t="s">
        <v>18</v>
      </c>
      <c r="D12" s="32">
        <v>18</v>
      </c>
      <c r="E12" s="33">
        <v>18</v>
      </c>
      <c r="F12" s="33">
        <v>22</v>
      </c>
      <c r="G12" s="33">
        <v>21</v>
      </c>
      <c r="H12" s="34">
        <v>21</v>
      </c>
      <c r="I12" s="34">
        <v>21</v>
      </c>
      <c r="J12" s="35"/>
    </row>
    <row r="13" spans="1:10" ht="78.75" x14ac:dyDescent="0.25">
      <c r="A13" s="36" t="s">
        <v>21</v>
      </c>
      <c r="B13" s="37" t="s">
        <v>22</v>
      </c>
      <c r="C13" s="26" t="s">
        <v>15</v>
      </c>
      <c r="D13" s="27" t="s">
        <v>15</v>
      </c>
      <c r="E13" s="27" t="s">
        <v>15</v>
      </c>
      <c r="F13" s="27" t="s">
        <v>15</v>
      </c>
      <c r="G13" s="27" t="s">
        <v>15</v>
      </c>
      <c r="H13" s="27" t="s">
        <v>15</v>
      </c>
      <c r="I13" s="27" t="s">
        <v>15</v>
      </c>
      <c r="J13" s="28" t="s">
        <v>15</v>
      </c>
    </row>
    <row r="14" spans="1:10" ht="31.5" x14ac:dyDescent="0.25">
      <c r="A14" s="38" t="s">
        <v>23</v>
      </c>
      <c r="B14" s="39" t="s">
        <v>24</v>
      </c>
      <c r="C14" s="31" t="s">
        <v>25</v>
      </c>
      <c r="D14" s="40" t="s">
        <v>26</v>
      </c>
      <c r="E14" s="41" t="s">
        <v>26</v>
      </c>
      <c r="F14" s="41" t="s">
        <v>26</v>
      </c>
      <c r="G14" s="41" t="s">
        <v>26</v>
      </c>
      <c r="H14" s="41" t="s">
        <v>26</v>
      </c>
      <c r="I14" s="41" t="s">
        <v>26</v>
      </c>
      <c r="J14" s="42"/>
    </row>
    <row r="15" spans="1:10" ht="78.75" x14ac:dyDescent="0.25">
      <c r="A15" s="38" t="s">
        <v>27</v>
      </c>
      <c r="B15" s="39" t="s">
        <v>28</v>
      </c>
      <c r="C15" s="31" t="s">
        <v>29</v>
      </c>
      <c r="D15" s="40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3"/>
    </row>
    <row r="16" spans="1:10" ht="47.25" x14ac:dyDescent="0.25">
      <c r="A16" s="38" t="s">
        <v>30</v>
      </c>
      <c r="B16" s="39" t="s">
        <v>31</v>
      </c>
      <c r="C16" s="31" t="s">
        <v>29</v>
      </c>
      <c r="D16" s="40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/>
    </row>
    <row r="17" spans="1:10" ht="65.25" customHeight="1" x14ac:dyDescent="0.25">
      <c r="A17" s="38" t="s">
        <v>32</v>
      </c>
      <c r="B17" s="39" t="s">
        <v>33</v>
      </c>
      <c r="C17" s="44" t="s">
        <v>25</v>
      </c>
      <c r="D17" s="46" t="s">
        <v>26</v>
      </c>
      <c r="E17" s="47" t="s">
        <v>26</v>
      </c>
      <c r="F17" s="47" t="s">
        <v>26</v>
      </c>
      <c r="G17" s="47" t="s">
        <v>26</v>
      </c>
      <c r="H17" s="47" t="s">
        <v>26</v>
      </c>
      <c r="I17" s="47" t="s">
        <v>26</v>
      </c>
      <c r="J17" s="48"/>
    </row>
    <row r="18" spans="1:10" ht="62.25" customHeight="1" x14ac:dyDescent="0.25">
      <c r="A18" s="38" t="s">
        <v>34</v>
      </c>
      <c r="B18" s="39" t="s">
        <v>35</v>
      </c>
      <c r="C18" s="44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8"/>
    </row>
    <row r="19" spans="1:10" ht="47.25" x14ac:dyDescent="0.25">
      <c r="A19" s="38" t="s">
        <v>36</v>
      </c>
      <c r="B19" s="39" t="s">
        <v>31</v>
      </c>
      <c r="C19" s="44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8"/>
    </row>
    <row r="20" spans="1:10" ht="78.75" x14ac:dyDescent="0.25">
      <c r="A20" s="38" t="s">
        <v>37</v>
      </c>
      <c r="B20" s="39" t="s">
        <v>38</v>
      </c>
      <c r="C20" s="44" t="s">
        <v>25</v>
      </c>
      <c r="D20" s="46" t="s">
        <v>39</v>
      </c>
      <c r="E20" s="46" t="s">
        <v>39</v>
      </c>
      <c r="F20" s="46" t="s">
        <v>39</v>
      </c>
      <c r="G20" s="46" t="s">
        <v>39</v>
      </c>
      <c r="H20" s="46" t="s">
        <v>39</v>
      </c>
      <c r="I20" s="46" t="s">
        <v>39</v>
      </c>
      <c r="J20" s="48"/>
    </row>
    <row r="21" spans="1:10" ht="15.75" x14ac:dyDescent="0.25">
      <c r="A21" s="38" t="s">
        <v>40</v>
      </c>
      <c r="B21" s="39" t="s">
        <v>41</v>
      </c>
      <c r="C21" s="44" t="s">
        <v>29</v>
      </c>
      <c r="D21" s="46">
        <v>1</v>
      </c>
      <c r="E21" s="46">
        <v>1</v>
      </c>
      <c r="F21" s="46">
        <v>1</v>
      </c>
      <c r="G21" s="46">
        <v>1</v>
      </c>
      <c r="H21" s="46">
        <v>1</v>
      </c>
      <c r="I21" s="46">
        <v>1</v>
      </c>
      <c r="J21" s="48"/>
    </row>
    <row r="22" spans="1:10" ht="47.25" x14ac:dyDescent="0.25">
      <c r="A22" s="38" t="s">
        <v>42</v>
      </c>
      <c r="B22" s="39" t="s">
        <v>31</v>
      </c>
      <c r="C22" s="44" t="s">
        <v>29</v>
      </c>
      <c r="D22" s="46">
        <v>1</v>
      </c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8"/>
    </row>
    <row r="23" spans="1:10" s="49" customFormat="1" ht="15.75" x14ac:dyDescent="0.2">
      <c r="A23" s="36" t="s">
        <v>43</v>
      </c>
      <c r="B23" s="37" t="s">
        <v>44</v>
      </c>
      <c r="C23" s="44" t="s">
        <v>25</v>
      </c>
      <c r="D23" s="32" t="s">
        <v>39</v>
      </c>
      <c r="E23" s="33" t="s">
        <v>39</v>
      </c>
      <c r="F23" s="33" t="s">
        <v>39</v>
      </c>
      <c r="G23" s="33" t="s">
        <v>39</v>
      </c>
      <c r="H23" s="33" t="s">
        <v>39</v>
      </c>
      <c r="I23" s="33" t="s">
        <v>39</v>
      </c>
      <c r="J23" s="42"/>
    </row>
    <row r="24" spans="1:10" s="49" customFormat="1" ht="12.75" customHeight="1" x14ac:dyDescent="0.2">
      <c r="A24" s="21" t="s">
        <v>45</v>
      </c>
      <c r="B24" s="22"/>
      <c r="C24" s="22"/>
      <c r="D24" s="22"/>
      <c r="E24" s="22"/>
      <c r="F24" s="22"/>
      <c r="G24" s="22"/>
      <c r="H24" s="22"/>
      <c r="I24" s="22"/>
      <c r="J24" s="23"/>
    </row>
    <row r="25" spans="1:10" s="49" customFormat="1" ht="31.5" x14ac:dyDescent="0.2">
      <c r="A25" s="36" t="s">
        <v>46</v>
      </c>
      <c r="B25" s="37" t="s">
        <v>47</v>
      </c>
      <c r="C25" s="44" t="s">
        <v>48</v>
      </c>
      <c r="D25" s="32" t="s">
        <v>48</v>
      </c>
      <c r="E25" s="32" t="s">
        <v>15</v>
      </c>
      <c r="F25" s="32" t="s">
        <v>15</v>
      </c>
      <c r="G25" s="32" t="s">
        <v>15</v>
      </c>
      <c r="H25" s="32" t="s">
        <v>15</v>
      </c>
      <c r="I25" s="32" t="s">
        <v>15</v>
      </c>
      <c r="J25" s="50" t="s">
        <v>48</v>
      </c>
    </row>
    <row r="26" spans="1:10" ht="56.25" customHeight="1" x14ac:dyDescent="0.25">
      <c r="A26" s="38" t="s">
        <v>49</v>
      </c>
      <c r="B26" s="39" t="s">
        <v>50</v>
      </c>
      <c r="C26" s="44" t="s">
        <v>25</v>
      </c>
      <c r="D26" s="32" t="s">
        <v>39</v>
      </c>
      <c r="E26" s="33" t="s">
        <v>39</v>
      </c>
      <c r="F26" s="33" t="s">
        <v>39</v>
      </c>
      <c r="G26" s="33" t="s">
        <v>39</v>
      </c>
      <c r="H26" s="33" t="s">
        <v>39</v>
      </c>
      <c r="I26" s="33" t="s">
        <v>39</v>
      </c>
      <c r="J26" s="42"/>
    </row>
    <row r="27" spans="1:10" ht="31.5" x14ac:dyDescent="0.25">
      <c r="A27" s="38" t="s">
        <v>51</v>
      </c>
      <c r="B27" s="39" t="s">
        <v>52</v>
      </c>
      <c r="C27" s="44" t="s">
        <v>18</v>
      </c>
      <c r="D27" s="40">
        <v>5</v>
      </c>
      <c r="E27" s="40">
        <v>5</v>
      </c>
      <c r="F27" s="40">
        <v>9</v>
      </c>
      <c r="G27" s="40">
        <f>[1]Лист1!D5</f>
        <v>6</v>
      </c>
      <c r="H27" s="40">
        <v>5</v>
      </c>
      <c r="I27" s="40">
        <v>6</v>
      </c>
      <c r="J27" s="51"/>
    </row>
    <row r="28" spans="1:10" ht="31.5" x14ac:dyDescent="0.25">
      <c r="A28" s="36" t="s">
        <v>53</v>
      </c>
      <c r="B28" s="37" t="s">
        <v>54</v>
      </c>
      <c r="C28" s="44" t="s">
        <v>48</v>
      </c>
      <c r="D28" s="44" t="s">
        <v>48</v>
      </c>
      <c r="E28" s="44" t="s">
        <v>48</v>
      </c>
      <c r="F28" s="44" t="s">
        <v>48</v>
      </c>
      <c r="G28" s="44" t="s">
        <v>48</v>
      </c>
      <c r="H28" s="44" t="s">
        <v>48</v>
      </c>
      <c r="I28" s="44" t="s">
        <v>48</v>
      </c>
      <c r="J28" s="50" t="s">
        <v>48</v>
      </c>
    </row>
    <row r="29" spans="1:10" ht="31.5" x14ac:dyDescent="0.25">
      <c r="A29" s="38" t="s">
        <v>55</v>
      </c>
      <c r="B29" s="39" t="s">
        <v>56</v>
      </c>
      <c r="C29" s="44" t="s">
        <v>18</v>
      </c>
      <c r="D29" s="40">
        <v>6</v>
      </c>
      <c r="E29" s="40">
        <v>10</v>
      </c>
      <c r="F29" s="40">
        <f>F30+F31+F32+F33</f>
        <v>10</v>
      </c>
      <c r="G29" s="40">
        <f>G30+G31+G32+G33</f>
        <v>9</v>
      </c>
      <c r="H29" s="40">
        <v>8</v>
      </c>
      <c r="I29" s="40">
        <v>6</v>
      </c>
      <c r="J29" s="52"/>
    </row>
    <row r="30" spans="1:10" ht="15.75" x14ac:dyDescent="0.25">
      <c r="A30" s="38" t="s">
        <v>57</v>
      </c>
      <c r="B30" s="39" t="s">
        <v>58</v>
      </c>
      <c r="C30" s="44" t="s">
        <v>18</v>
      </c>
      <c r="D30" s="40">
        <v>2</v>
      </c>
      <c r="E30" s="40">
        <v>5</v>
      </c>
      <c r="F30" s="40">
        <v>8</v>
      </c>
      <c r="G30" s="40">
        <v>7</v>
      </c>
      <c r="H30" s="40">
        <v>6</v>
      </c>
      <c r="I30" s="40">
        <v>6</v>
      </c>
      <c r="J30" s="50"/>
    </row>
    <row r="31" spans="1:10" ht="15.75" x14ac:dyDescent="0.25">
      <c r="A31" s="38" t="s">
        <v>59</v>
      </c>
      <c r="B31" s="39" t="s">
        <v>60</v>
      </c>
      <c r="C31" s="44" t="s">
        <v>18</v>
      </c>
      <c r="D31" s="40" t="s">
        <v>15</v>
      </c>
      <c r="E31" s="40" t="s">
        <v>15</v>
      </c>
      <c r="F31" s="40">
        <v>0</v>
      </c>
      <c r="G31" s="40">
        <v>0</v>
      </c>
      <c r="H31" s="40">
        <v>0</v>
      </c>
      <c r="I31" s="40">
        <v>0</v>
      </c>
      <c r="J31" s="50"/>
    </row>
    <row r="32" spans="1:10" ht="18.75" customHeight="1" x14ac:dyDescent="0.25">
      <c r="A32" s="38" t="s">
        <v>61</v>
      </c>
      <c r="B32" s="39" t="s">
        <v>62</v>
      </c>
      <c r="C32" s="44" t="s">
        <v>18</v>
      </c>
      <c r="D32" s="40">
        <v>3</v>
      </c>
      <c r="E32" s="40" t="s">
        <v>15</v>
      </c>
      <c r="F32" s="40">
        <v>2</v>
      </c>
      <c r="G32" s="40">
        <v>1</v>
      </c>
      <c r="H32" s="40">
        <v>2</v>
      </c>
      <c r="I32" s="40">
        <v>0</v>
      </c>
      <c r="J32" s="53"/>
    </row>
    <row r="33" spans="1:10" ht="49.5" customHeight="1" x14ac:dyDescent="0.25">
      <c r="A33" s="38" t="s">
        <v>63</v>
      </c>
      <c r="B33" s="39" t="s">
        <v>64</v>
      </c>
      <c r="C33" s="44" t="s">
        <v>18</v>
      </c>
      <c r="D33" s="40">
        <v>1</v>
      </c>
      <c r="E33" s="41">
        <v>0</v>
      </c>
      <c r="F33" s="41">
        <v>0</v>
      </c>
      <c r="G33" s="41">
        <v>1</v>
      </c>
      <c r="H33" s="41">
        <v>0</v>
      </c>
      <c r="I33" s="41">
        <v>0</v>
      </c>
      <c r="J33" s="42"/>
    </row>
    <row r="34" spans="1:10" ht="31.5" x14ac:dyDescent="0.25">
      <c r="A34" s="38" t="s">
        <v>65</v>
      </c>
      <c r="B34" s="39" t="s">
        <v>66</v>
      </c>
      <c r="C34" s="44" t="s">
        <v>18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54"/>
    </row>
    <row r="35" spans="1:10" s="49" customFormat="1" ht="72" customHeight="1" x14ac:dyDescent="0.2">
      <c r="A35" s="38" t="s">
        <v>67</v>
      </c>
      <c r="B35" s="55" t="s">
        <v>68</v>
      </c>
      <c r="C35" s="44" t="s">
        <v>18</v>
      </c>
      <c r="D35" s="40">
        <v>3</v>
      </c>
      <c r="E35" s="41">
        <v>5</v>
      </c>
      <c r="F35" s="41">
        <v>2</v>
      </c>
      <c r="G35" s="41">
        <v>3</v>
      </c>
      <c r="H35" s="41">
        <v>3</v>
      </c>
      <c r="I35" s="41">
        <v>0</v>
      </c>
      <c r="J35" s="42"/>
    </row>
    <row r="36" spans="1:10" s="49" customFormat="1" ht="78.75" x14ac:dyDescent="0.2">
      <c r="A36" s="36" t="s">
        <v>69</v>
      </c>
      <c r="B36" s="37" t="s">
        <v>70</v>
      </c>
      <c r="C36" s="44" t="s">
        <v>18</v>
      </c>
      <c r="D36" s="40">
        <v>3</v>
      </c>
      <c r="E36" s="40">
        <v>5</v>
      </c>
      <c r="F36" s="56" t="s">
        <v>71</v>
      </c>
      <c r="G36" s="56" t="s">
        <v>72</v>
      </c>
      <c r="H36" s="56" t="s">
        <v>73</v>
      </c>
      <c r="I36" s="56" t="s">
        <v>74</v>
      </c>
      <c r="J36" s="54"/>
    </row>
    <row r="37" spans="1:10" s="49" customFormat="1" ht="34.5" customHeight="1" x14ac:dyDescent="0.2">
      <c r="A37" s="36" t="s">
        <v>75</v>
      </c>
      <c r="B37" s="37" t="s">
        <v>76</v>
      </c>
      <c r="C37" s="44" t="s">
        <v>77</v>
      </c>
      <c r="D37" s="57">
        <v>227517.1</v>
      </c>
      <c r="E37" s="58">
        <f>243040.87+4130.36</f>
        <v>247171.22999999998</v>
      </c>
      <c r="F37" s="58">
        <f>[1]Лист1!F18+[1]Лист1!F19+[1]Лист1!F20+[1]Лист1!F21+[1]Лист1!F22+[1]Лист1!F23+[1]Лист1!F24</f>
        <v>107240.24578</v>
      </c>
      <c r="G37" s="58">
        <f>[1]Лист1!F6+[1]Лист1!F7+[1]Лист1!F8+[1]Лист1!F9+[1]Лист1!F10+[1]Лист1!F11+[1]Лист1!F12+[1]Лист1!F13+[1]Лист1!F14</f>
        <v>78880.577010000008</v>
      </c>
      <c r="H37" s="58">
        <v>41402.81</v>
      </c>
      <c r="I37" s="58">
        <v>50025.9</v>
      </c>
      <c r="J37" s="59"/>
    </row>
    <row r="38" spans="1:10" s="49" customFormat="1" ht="15.75" x14ac:dyDescent="0.2">
      <c r="A38" s="36" t="s">
        <v>78</v>
      </c>
      <c r="B38" s="37" t="s">
        <v>79</v>
      </c>
      <c r="C38" s="44" t="s">
        <v>77</v>
      </c>
      <c r="D38" s="60">
        <v>18607.66</v>
      </c>
      <c r="E38" s="60">
        <f>9694.83+307</f>
        <v>10001.83</v>
      </c>
      <c r="F38" s="60">
        <f>[1]Лист1!H21+[1]Лист1!I21+[1]Лист1!H22+[1]Лист1!I23+[1]Лист1!H24</f>
        <v>3910.9766900000004</v>
      </c>
      <c r="G38" s="60">
        <f>[1]Лист1!H7+[1]Лист1!H8+[1]Лист1!I8+[1]Лист1!H12+[1]Лист1!H14+[1]Лист1!I14</f>
        <v>3702.8259900000003</v>
      </c>
      <c r="H38" s="60">
        <v>2534.1999999999998</v>
      </c>
      <c r="I38" s="60">
        <v>719.4</v>
      </c>
      <c r="J38" s="54"/>
    </row>
    <row r="39" spans="1:10" s="49" customFormat="1" ht="16.5" x14ac:dyDescent="0.2">
      <c r="A39" s="21" t="s">
        <v>80</v>
      </c>
      <c r="B39" s="22"/>
      <c r="C39" s="22"/>
      <c r="D39" s="22"/>
      <c r="E39" s="22"/>
      <c r="F39" s="22"/>
      <c r="G39" s="22"/>
      <c r="H39" s="22"/>
      <c r="I39" s="22"/>
      <c r="J39" s="23"/>
    </row>
    <row r="40" spans="1:10" s="49" customFormat="1" ht="78.75" x14ac:dyDescent="0.2">
      <c r="A40" s="36" t="s">
        <v>81</v>
      </c>
      <c r="B40" s="37" t="s">
        <v>82</v>
      </c>
      <c r="C40" s="44" t="s">
        <v>18</v>
      </c>
      <c r="D40" s="32">
        <v>3</v>
      </c>
      <c r="E40" s="32">
        <v>5</v>
      </c>
      <c r="F40" s="32">
        <v>9</v>
      </c>
      <c r="G40" s="32">
        <f>2</f>
        <v>2</v>
      </c>
      <c r="H40" s="32">
        <v>12</v>
      </c>
      <c r="I40" s="32">
        <v>8</v>
      </c>
      <c r="J40" s="54"/>
    </row>
    <row r="41" spans="1:10" s="61" customFormat="1" ht="31.5" x14ac:dyDescent="0.25">
      <c r="A41" s="38" t="s">
        <v>83</v>
      </c>
      <c r="B41" s="39" t="s">
        <v>84</v>
      </c>
      <c r="C41" s="44" t="s">
        <v>18</v>
      </c>
      <c r="D41" s="32">
        <v>0</v>
      </c>
      <c r="E41" s="32">
        <v>5</v>
      </c>
      <c r="F41" s="32">
        <v>7</v>
      </c>
      <c r="G41" s="32">
        <v>1</v>
      </c>
      <c r="H41" s="32">
        <v>6</v>
      </c>
      <c r="I41" s="32">
        <v>6</v>
      </c>
      <c r="J41" s="54"/>
    </row>
    <row r="42" spans="1:10" s="49" customFormat="1" ht="31.5" x14ac:dyDescent="0.2">
      <c r="A42" s="38" t="s">
        <v>85</v>
      </c>
      <c r="B42" s="39" t="s">
        <v>86</v>
      </c>
      <c r="C42" s="44" t="s">
        <v>18</v>
      </c>
      <c r="D42" s="32">
        <v>3</v>
      </c>
      <c r="E42" s="32">
        <v>0</v>
      </c>
      <c r="F42" s="32">
        <v>2</v>
      </c>
      <c r="G42" s="32">
        <v>1</v>
      </c>
      <c r="H42" s="32">
        <v>2</v>
      </c>
      <c r="I42" s="32">
        <v>0</v>
      </c>
      <c r="J42" s="62"/>
    </row>
    <row r="43" spans="1:10" s="49" customFormat="1" ht="31.5" x14ac:dyDescent="0.2">
      <c r="A43" s="38" t="s">
        <v>87</v>
      </c>
      <c r="B43" s="39" t="s">
        <v>88</v>
      </c>
      <c r="C43" s="44" t="s">
        <v>18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54"/>
    </row>
    <row r="44" spans="1:10" s="49" customFormat="1" ht="31.5" x14ac:dyDescent="0.2">
      <c r="A44" s="38" t="s">
        <v>89</v>
      </c>
      <c r="B44" s="39" t="s">
        <v>90</v>
      </c>
      <c r="C44" s="44" t="s">
        <v>18</v>
      </c>
      <c r="D44" s="32">
        <v>0</v>
      </c>
      <c r="E44" s="32">
        <v>0</v>
      </c>
      <c r="F44" s="32">
        <v>0</v>
      </c>
      <c r="G44" s="32">
        <v>0</v>
      </c>
      <c r="H44" s="32">
        <v>4</v>
      </c>
      <c r="I44" s="32">
        <v>2</v>
      </c>
      <c r="J44" s="54"/>
    </row>
    <row r="45" spans="1:10" ht="176.25" customHeight="1" x14ac:dyDescent="0.25">
      <c r="A45" s="63" t="s">
        <v>91</v>
      </c>
      <c r="B45" s="37" t="s">
        <v>92</v>
      </c>
      <c r="C45" s="64" t="s">
        <v>93</v>
      </c>
      <c r="D45" s="32">
        <v>0</v>
      </c>
      <c r="E45" s="32">
        <v>0</v>
      </c>
      <c r="F45" s="32">
        <v>1</v>
      </c>
      <c r="G45" s="32">
        <v>1</v>
      </c>
      <c r="H45" s="32">
        <v>2</v>
      </c>
      <c r="I45" s="32">
        <v>0</v>
      </c>
      <c r="J45" s="65"/>
    </row>
    <row r="46" spans="1:10" ht="125.25" customHeight="1" x14ac:dyDescent="0.25">
      <c r="A46" s="66" t="s">
        <v>94</v>
      </c>
      <c r="B46" s="37" t="s">
        <v>95</v>
      </c>
      <c r="C46" s="64" t="s">
        <v>18</v>
      </c>
      <c r="D46" s="67">
        <v>3</v>
      </c>
      <c r="E46" s="67">
        <v>5</v>
      </c>
      <c r="F46" s="67">
        <v>9</v>
      </c>
      <c r="G46" s="67">
        <v>2</v>
      </c>
      <c r="H46" s="67">
        <v>3</v>
      </c>
      <c r="I46" s="67">
        <v>1</v>
      </c>
      <c r="J46" s="68"/>
    </row>
    <row r="47" spans="1:10" ht="30" customHeight="1" x14ac:dyDescent="0.25">
      <c r="A47" s="21" t="s">
        <v>96</v>
      </c>
      <c r="B47" s="22"/>
      <c r="C47" s="22"/>
      <c r="D47" s="22"/>
      <c r="E47" s="22"/>
      <c r="F47" s="22"/>
      <c r="G47" s="22"/>
      <c r="H47" s="22"/>
      <c r="I47" s="22"/>
      <c r="J47" s="23"/>
    </row>
    <row r="48" spans="1:10" ht="159.75" customHeight="1" x14ac:dyDescent="0.25">
      <c r="A48" s="63" t="s">
        <v>97</v>
      </c>
      <c r="B48" s="37" t="s">
        <v>98</v>
      </c>
      <c r="C48" s="64" t="s">
        <v>48</v>
      </c>
      <c r="D48" s="64" t="s">
        <v>48</v>
      </c>
      <c r="E48" s="64" t="s">
        <v>48</v>
      </c>
      <c r="F48" s="64" t="s">
        <v>48</v>
      </c>
      <c r="G48" s="64" t="s">
        <v>48</v>
      </c>
      <c r="H48" s="64" t="s">
        <v>48</v>
      </c>
      <c r="I48" s="64" t="s">
        <v>48</v>
      </c>
      <c r="J48" s="69" t="s">
        <v>48</v>
      </c>
    </row>
    <row r="49" spans="1:10" ht="35.25" customHeight="1" x14ac:dyDescent="0.25">
      <c r="A49" s="70" t="s">
        <v>99</v>
      </c>
      <c r="B49" s="71" t="s">
        <v>100</v>
      </c>
      <c r="C49" s="64" t="s">
        <v>25</v>
      </c>
      <c r="D49" s="72" t="s">
        <v>39</v>
      </c>
      <c r="E49" s="72" t="s">
        <v>39</v>
      </c>
      <c r="F49" s="72" t="s">
        <v>26</v>
      </c>
      <c r="G49" s="72" t="s">
        <v>26</v>
      </c>
      <c r="H49" s="72" t="s">
        <v>26</v>
      </c>
      <c r="I49" s="72" t="s">
        <v>26</v>
      </c>
      <c r="J49" s="73" t="s">
        <v>101</v>
      </c>
    </row>
    <row r="50" spans="1:10" ht="35.25" customHeight="1" x14ac:dyDescent="0.25">
      <c r="A50" s="70" t="s">
        <v>102</v>
      </c>
      <c r="B50" s="71" t="s">
        <v>103</v>
      </c>
      <c r="C50" s="64" t="s">
        <v>25</v>
      </c>
      <c r="D50" s="72" t="s">
        <v>39</v>
      </c>
      <c r="E50" s="72" t="s">
        <v>39</v>
      </c>
      <c r="F50" s="72" t="s">
        <v>39</v>
      </c>
      <c r="G50" s="72" t="s">
        <v>39</v>
      </c>
      <c r="H50" s="72" t="s">
        <v>39</v>
      </c>
      <c r="I50" s="72" t="s">
        <v>39</v>
      </c>
      <c r="J50" s="73" t="s">
        <v>101</v>
      </c>
    </row>
    <row r="51" spans="1:10" ht="270.75" customHeight="1" x14ac:dyDescent="0.25">
      <c r="A51" s="21" t="s">
        <v>104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87.75" customHeight="1" x14ac:dyDescent="0.25">
      <c r="A52" s="74" t="s">
        <v>105</v>
      </c>
      <c r="B52" s="75" t="s">
        <v>106</v>
      </c>
      <c r="C52" s="64" t="s">
        <v>25</v>
      </c>
      <c r="D52" s="72" t="s">
        <v>26</v>
      </c>
      <c r="E52" s="76" t="s">
        <v>26</v>
      </c>
      <c r="F52" s="76" t="s">
        <v>26</v>
      </c>
      <c r="G52" s="76" t="s">
        <v>26</v>
      </c>
      <c r="H52" s="76" t="s">
        <v>26</v>
      </c>
      <c r="I52" s="76" t="s">
        <v>26</v>
      </c>
      <c r="J52" s="77"/>
    </row>
    <row r="53" spans="1:10" ht="111.75" customHeight="1" x14ac:dyDescent="0.25">
      <c r="A53" s="21" t="s">
        <v>107</v>
      </c>
      <c r="B53" s="22"/>
      <c r="C53" s="22"/>
      <c r="D53" s="22"/>
      <c r="E53" s="22"/>
      <c r="F53" s="22"/>
      <c r="G53" s="22"/>
      <c r="H53" s="22"/>
      <c r="I53" s="22"/>
      <c r="J53" s="23"/>
    </row>
    <row r="54" spans="1:10" ht="132.75" customHeight="1" x14ac:dyDescent="0.25">
      <c r="A54" s="74" t="s">
        <v>108</v>
      </c>
      <c r="B54" s="78" t="s">
        <v>109</v>
      </c>
      <c r="C54" s="64" t="s">
        <v>25</v>
      </c>
      <c r="D54" s="72" t="s">
        <v>39</v>
      </c>
      <c r="E54" s="76" t="s">
        <v>39</v>
      </c>
      <c r="F54" s="76" t="s">
        <v>39</v>
      </c>
      <c r="G54" s="76" t="s">
        <v>39</v>
      </c>
      <c r="H54" s="76" t="s">
        <v>26</v>
      </c>
      <c r="I54" s="76" t="s">
        <v>26</v>
      </c>
      <c r="J54" s="42"/>
    </row>
    <row r="55" spans="1:10" ht="75.75" customHeight="1" x14ac:dyDescent="0.25">
      <c r="A55" s="74" t="s">
        <v>110</v>
      </c>
      <c r="B55" s="78" t="s">
        <v>111</v>
      </c>
      <c r="C55" s="64" t="s">
        <v>18</v>
      </c>
      <c r="D55" s="79">
        <v>3</v>
      </c>
      <c r="E55" s="79">
        <v>3</v>
      </c>
      <c r="F55" s="79">
        <v>2</v>
      </c>
      <c r="G55" s="79">
        <v>1</v>
      </c>
      <c r="H55" s="79">
        <v>0</v>
      </c>
      <c r="I55" s="79">
        <v>0</v>
      </c>
      <c r="J55" s="54"/>
    </row>
    <row r="56" spans="1:10" ht="55.5" customHeight="1" x14ac:dyDescent="0.25">
      <c r="A56" s="21" t="s">
        <v>112</v>
      </c>
      <c r="B56" s="22"/>
      <c r="C56" s="22"/>
      <c r="D56" s="22"/>
      <c r="E56" s="22"/>
      <c r="F56" s="22"/>
      <c r="G56" s="22"/>
      <c r="H56" s="22"/>
      <c r="I56" s="22"/>
      <c r="J56" s="23"/>
    </row>
    <row r="57" spans="1:10" ht="53.25" customHeight="1" x14ac:dyDescent="0.25">
      <c r="A57" s="74" t="s">
        <v>113</v>
      </c>
      <c r="B57" s="78" t="s">
        <v>114</v>
      </c>
      <c r="C57" s="64" t="s">
        <v>25</v>
      </c>
      <c r="D57" s="72" t="s">
        <v>26</v>
      </c>
      <c r="E57" s="72" t="s">
        <v>26</v>
      </c>
      <c r="F57" s="72" t="s">
        <v>39</v>
      </c>
      <c r="G57" s="72" t="s">
        <v>39</v>
      </c>
      <c r="H57" s="72" t="s">
        <v>39</v>
      </c>
      <c r="I57" s="72" t="s">
        <v>39</v>
      </c>
      <c r="J57" s="80"/>
    </row>
    <row r="58" spans="1:10" ht="174" customHeight="1" x14ac:dyDescent="0.25">
      <c r="A58" s="81" t="s">
        <v>115</v>
      </c>
      <c r="B58" s="82" t="s">
        <v>116</v>
      </c>
      <c r="C58" s="64" t="s">
        <v>25</v>
      </c>
      <c r="D58" s="72" t="s">
        <v>26</v>
      </c>
      <c r="E58" s="72" t="s">
        <v>26</v>
      </c>
      <c r="F58" s="72" t="s">
        <v>26</v>
      </c>
      <c r="G58" s="72" t="s">
        <v>26</v>
      </c>
      <c r="H58" s="72" t="s">
        <v>26</v>
      </c>
      <c r="I58" s="72" t="s">
        <v>26</v>
      </c>
      <c r="J58" s="51"/>
    </row>
    <row r="59" spans="1:10" ht="81" customHeight="1" x14ac:dyDescent="0.25">
      <c r="A59" s="74" t="s">
        <v>117</v>
      </c>
      <c r="B59" s="78" t="s">
        <v>118</v>
      </c>
      <c r="C59" s="67" t="s">
        <v>119</v>
      </c>
      <c r="D59" s="72" t="s">
        <v>120</v>
      </c>
      <c r="E59" s="72" t="s">
        <v>120</v>
      </c>
      <c r="F59" s="72" t="s">
        <v>120</v>
      </c>
      <c r="G59" s="72" t="s">
        <v>120</v>
      </c>
      <c r="H59" s="72" t="s">
        <v>120</v>
      </c>
      <c r="I59" s="72" t="s">
        <v>120</v>
      </c>
      <c r="J59" s="80"/>
    </row>
    <row r="60" spans="1:10" ht="48" thickBot="1" x14ac:dyDescent="0.3">
      <c r="A60" s="83" t="s">
        <v>121</v>
      </c>
      <c r="B60" s="84" t="s">
        <v>122</v>
      </c>
      <c r="C60" s="85" t="s">
        <v>48</v>
      </c>
      <c r="D60" s="85" t="s">
        <v>48</v>
      </c>
      <c r="E60" s="85" t="s">
        <v>48</v>
      </c>
      <c r="F60" s="85" t="s">
        <v>48</v>
      </c>
      <c r="G60" s="85" t="s">
        <v>48</v>
      </c>
      <c r="H60" s="85" t="s">
        <v>48</v>
      </c>
      <c r="I60" s="85" t="s">
        <v>48</v>
      </c>
      <c r="J60" s="86"/>
    </row>
  </sheetData>
  <mergeCells count="21">
    <mergeCell ref="A39:J39"/>
    <mergeCell ref="A47:J47"/>
    <mergeCell ref="A51:J51"/>
    <mergeCell ref="A53:J53"/>
    <mergeCell ref="A56:J56"/>
    <mergeCell ref="G7:G8"/>
    <mergeCell ref="H7:H8"/>
    <mergeCell ref="I7:I8"/>
    <mergeCell ref="J7:J8"/>
    <mergeCell ref="A9:J9"/>
    <mergeCell ref="A24:J24"/>
    <mergeCell ref="B3:J3"/>
    <mergeCell ref="B4:J4"/>
    <mergeCell ref="A5:J5"/>
    <mergeCell ref="B6:J6"/>
    <mergeCell ref="A7:A8"/>
    <mergeCell ref="B7:B8"/>
    <mergeCell ref="C7:C8"/>
    <mergeCell ref="D7:D8"/>
    <mergeCell ref="E7:E8"/>
    <mergeCell ref="F7:F8"/>
  </mergeCells>
  <pageMargins left="0.70866141732283472" right="0.39370078740157483" top="0.55118110236220474" bottom="0.39370078740157483" header="0.31496062992125984" footer="0.11811023622047245"/>
  <pageSetup paperSize="9" scale="80" orientation="landscape" r:id="rId1"/>
  <headerFooter differentFirst="1" scaleWithDoc="0">
    <oddFooter>&amp;C&amp;P</oddFooter>
  </headerFooter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15-20</vt:lpstr>
      <vt:lpstr>'15-20'!Заголовки_для_печати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KorotkovaGO</dc:creator>
  <cp:lastModifiedBy>KorotkovaGO</cp:lastModifiedBy>
  <dcterms:created xsi:type="dcterms:W3CDTF">2023-10-12T10:32:07Z</dcterms:created>
  <dcterms:modified xsi:type="dcterms:W3CDTF">2023-10-12T10:34:45Z</dcterms:modified>
</cp:coreProperties>
</file>